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6570" activeTab="0"/>
  </bookViews>
  <sheets>
    <sheet name="за І кв чис" sheetId="1" r:id="rId1"/>
    <sheet name="за І кв фонд " sheetId="2" r:id="rId2"/>
  </sheets>
  <definedNames>
    <definedName name="_xlnm.Print_Area" localSheetId="1">'за І кв фонд '!$A$1:$N$37</definedName>
    <definedName name="_xlnm.Print_Area" localSheetId="0">'за І кв чис'!$A$1:$M$34</definedName>
  </definedNames>
  <calcPr fullCalcOnLoad="1"/>
</workbook>
</file>

<file path=xl/sharedStrings.xml><?xml version="1.0" encoding="utf-8"?>
<sst xmlns="http://schemas.openxmlformats.org/spreadsheetml/2006/main" count="94" uniqueCount="64">
  <si>
    <t>2. Фонд оплати праці працівників</t>
  </si>
  <si>
    <t>Типи установ, закладів</t>
  </si>
  <si>
    <t>№  рядків</t>
  </si>
  <si>
    <t>Фонд оплати праці, тис. грн.</t>
  </si>
  <si>
    <t>З графи 2 - фонд заробітноі плати</t>
  </si>
  <si>
    <t>З графи 1 -  педпрацівників</t>
  </si>
  <si>
    <t>З графи 2 - у жінок</t>
  </si>
  <si>
    <t>Крім того, ФОП сумісників</t>
  </si>
  <si>
    <t>З графи2- жінок</t>
  </si>
  <si>
    <t>Крім того,ФОП сумісників</t>
  </si>
  <si>
    <t>усіх працівників</t>
  </si>
  <si>
    <t>штатних працівників, усього</t>
  </si>
  <si>
    <t>основноі</t>
  </si>
  <si>
    <t>додатковоі</t>
  </si>
  <si>
    <t>заохочувальні та компенсаційні виплати</t>
  </si>
  <si>
    <t>А</t>
  </si>
  <si>
    <t>Б</t>
  </si>
  <si>
    <t>Всього</t>
  </si>
  <si>
    <t>01</t>
  </si>
  <si>
    <t>У тому числі:</t>
  </si>
  <si>
    <t xml:space="preserve"> загальноосвітні навчальні заклади всіх типів</t>
  </si>
  <si>
    <t>02</t>
  </si>
  <si>
    <t>дошкільні навчальні заклади</t>
  </si>
  <si>
    <t>03</t>
  </si>
  <si>
    <t>позашкільні навчальні заклади</t>
  </si>
  <si>
    <t>04</t>
  </si>
  <si>
    <t>дитячі будинки (включаючи сімейні)</t>
  </si>
  <si>
    <t>05</t>
  </si>
  <si>
    <t>дитячо-юнацькі спортивні школи</t>
  </si>
  <si>
    <t>06</t>
  </si>
  <si>
    <t>професійно-технічні навч. заклади</t>
  </si>
  <si>
    <t>07</t>
  </si>
  <si>
    <t>вищі навч.заклади І-ІІ рівн.акр.</t>
  </si>
  <si>
    <t>08</t>
  </si>
  <si>
    <t>вищі навч.заклади ІІІ-ІV рівн.акр.</t>
  </si>
  <si>
    <t>09</t>
  </si>
  <si>
    <t>міжшкільні навч.- виробн.комбінати</t>
  </si>
  <si>
    <t>інститути післядипломноі пед. освіти</t>
  </si>
  <si>
    <t>фільмотеки</t>
  </si>
  <si>
    <t>апарат міських відділів освіти</t>
  </si>
  <si>
    <t>(підпис та прізвище)</t>
  </si>
  <si>
    <t>М.П.</t>
  </si>
  <si>
    <t xml:space="preserve">           (прізвище та телефон виконавця)</t>
  </si>
  <si>
    <t>ХМЕЛЬНИЦЬКА МІСЬКА РАДА</t>
  </si>
  <si>
    <t>ДЕПАРТАМЕНТ ОСВІТИ ТА НАУКИ</t>
  </si>
  <si>
    <t>вул. Грушевського, 53,  м. Хмельницький, Хмельницька область, 29000</t>
  </si>
  <si>
    <t>1.Середньооблікова чисельність працівників</t>
  </si>
  <si>
    <t>Кількість закладів установ</t>
  </si>
  <si>
    <t>штатних працівників облікового складу</t>
  </si>
  <si>
    <t>З графи 2 - педпрацівників</t>
  </si>
  <si>
    <t>з графи 3-жінок</t>
  </si>
  <si>
    <t>Крім того, сумісників</t>
  </si>
  <si>
    <t>Всього прац.           (разом з декретч)</t>
  </si>
  <si>
    <t>З них педпрацівників</t>
  </si>
  <si>
    <t>Марина Яворська 79 49 69</t>
  </si>
  <si>
    <t>методичні кабінети, ЦПрПП</t>
  </si>
  <si>
    <t>В. о. директора Департаменту освіти та науки</t>
  </si>
  <si>
    <t>Ольга КШАНОВСЬКА</t>
  </si>
  <si>
    <t>тел. приймальня (0382)79-47-26 e-mail: khm.osvita.don@gmail.com, код ЄДРПОУ 02146920</t>
  </si>
  <si>
    <t>Департамент освіти та науки  Хмельницької  ОДА</t>
  </si>
  <si>
    <t>ІРЦ 1, ІРЦ 2</t>
  </si>
  <si>
    <t>централізовані бухгалтерії, технагляд</t>
  </si>
  <si>
    <t xml:space="preserve"> Департамент освіти та науки  Хмельницької міської ради надає зведену таблицю показників з праці за І квартал 2024 року  (№ 1-ПО освіта).</t>
  </si>
  <si>
    <t>від    17 .04.2024 р.  № 1015/01-18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</si>
</sst>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_ ;[Red]\-0.0\ "/>
    <numFmt numFmtId="184" formatCode="0.000"/>
    <numFmt numFmtId="185" formatCode="0.0000"/>
    <numFmt numFmtId="186" formatCode="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5">
    <font>
      <sz val="10"/>
      <name val="Arial Cyr"/>
      <family val="2"/>
    </font>
    <font>
      <sz val="10"/>
      <name val="Arial"/>
      <family val="0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>
        <color indexed="8"/>
      </left>
      <right/>
      <top style="thin">
        <color indexed="8"/>
      </top>
      <bottom style="medium"/>
    </border>
    <border>
      <left style="medium"/>
      <right/>
      <top style="medium"/>
      <bottom style="thin">
        <color indexed="8"/>
      </bottom>
    </border>
    <border>
      <left style="medium">
        <color indexed="8"/>
      </left>
      <right/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textRotation="90"/>
    </xf>
    <xf numFmtId="0" fontId="7" fillId="0" borderId="10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1" fontId="7" fillId="0" borderId="11" xfId="0" applyNumberFormat="1" applyFont="1" applyFill="1" applyBorder="1" applyAlignment="1">
      <alignment horizontal="right"/>
    </xf>
    <xf numFmtId="49" fontId="7" fillId="0" borderId="12" xfId="0" applyNumberFormat="1" applyFont="1" applyBorder="1" applyAlignment="1">
      <alignment horizontal="center"/>
    </xf>
    <xf numFmtId="1" fontId="7" fillId="0" borderId="12" xfId="0" applyNumberFormat="1" applyFont="1" applyFill="1" applyBorder="1" applyAlignment="1">
      <alignment horizontal="right"/>
    </xf>
    <xf numFmtId="1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indent="5"/>
    </xf>
    <xf numFmtId="0" fontId="0" fillId="0" borderId="0" xfId="0" applyAlignment="1">
      <alignment/>
    </xf>
    <xf numFmtId="0" fontId="7" fillId="0" borderId="13" xfId="0" applyNumberFormat="1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3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wrapText="1"/>
    </xf>
    <xf numFmtId="0" fontId="7" fillId="0" borderId="15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3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/>
    </xf>
    <xf numFmtId="0" fontId="7" fillId="0" borderId="25" xfId="0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4" xfId="0" applyFont="1" applyFill="1" applyBorder="1" applyAlignment="1">
      <alignment/>
    </xf>
    <xf numFmtId="49" fontId="7" fillId="0" borderId="25" xfId="0" applyNumberFormat="1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0</xdr:row>
      <xdr:rowOff>28575</xdr:rowOff>
    </xdr:from>
    <xdr:to>
      <xdr:col>5</xdr:col>
      <xdr:colOff>457200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8575"/>
          <a:ext cx="400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571500</xdr:colOff>
      <xdr:row>28</xdr:row>
      <xdr:rowOff>85725</xdr:rowOff>
    </xdr:from>
    <xdr:to>
      <xdr:col>11</xdr:col>
      <xdr:colOff>66675</xdr:colOff>
      <xdr:row>31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029325"/>
          <a:ext cx="2114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M39"/>
  <sheetViews>
    <sheetView tabSelected="1" view="pageBreakPreview" zoomScale="75" zoomScaleSheetLayoutView="75" zoomScalePageLayoutView="0" workbookViewId="0" topLeftCell="A1">
      <selection activeCell="M31" sqref="M31"/>
    </sheetView>
  </sheetViews>
  <sheetFormatPr defaultColWidth="9.00390625" defaultRowHeight="12.75"/>
  <cols>
    <col min="1" max="1" width="4.375" style="0" customWidth="1"/>
    <col min="3" max="3" width="29.25390625" style="0" customWidth="1"/>
    <col min="4" max="4" width="4.875" style="0" customWidth="1"/>
    <col min="5" max="5" width="10.25390625" style="0" customWidth="1"/>
    <col min="6" max="6" width="14.625" style="0" customWidth="1"/>
    <col min="7" max="7" width="10.25390625" style="0" customWidth="1"/>
    <col min="8" max="8" width="9.25390625" style="0" customWidth="1"/>
    <col min="9" max="9" width="8.75390625" style="0" customWidth="1"/>
    <col min="10" max="10" width="0" style="0" hidden="1" customWidth="1"/>
    <col min="11" max="11" width="1.875" style="0" hidden="1" customWidth="1"/>
    <col min="13" max="13" width="10.625" style="0" customWidth="1"/>
  </cols>
  <sheetData>
    <row r="1" ht="46.5" customHeight="1"/>
    <row r="2" spans="2:13" ht="18.75">
      <c r="B2" s="76" t="s">
        <v>43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2:13" ht="18.75">
      <c r="B3" s="76" t="s">
        <v>44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2:13" ht="15.75">
      <c r="B4" s="77" t="s">
        <v>45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2:13" ht="15.75">
      <c r="B5" s="77" t="s">
        <v>58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2:10" ht="12.75">
      <c r="B6" s="1"/>
      <c r="H6" s="17"/>
      <c r="I6" s="2"/>
      <c r="J6" s="18"/>
    </row>
    <row r="7" spans="2:10" ht="15.75">
      <c r="B7" s="4" t="s">
        <v>63</v>
      </c>
      <c r="H7" s="17"/>
      <c r="I7" s="2"/>
      <c r="J7" s="18"/>
    </row>
    <row r="8" spans="2:13" ht="39" customHeight="1">
      <c r="B8" s="4"/>
      <c r="G8" s="78" t="s">
        <v>59</v>
      </c>
      <c r="H8" s="78"/>
      <c r="I8" s="78"/>
      <c r="J8" s="78"/>
      <c r="K8" s="78"/>
      <c r="L8" s="78"/>
      <c r="M8" s="78"/>
    </row>
    <row r="9" spans="2:13" ht="30" customHeight="1">
      <c r="B9" s="78" t="s">
        <v>62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</row>
    <row r="10" spans="2:13" ht="16.5" thickBot="1">
      <c r="B10" s="4"/>
      <c r="C10" s="4"/>
      <c r="D10" s="4"/>
      <c r="E10" s="42" t="s">
        <v>46</v>
      </c>
      <c r="F10" s="42"/>
      <c r="G10" s="43"/>
      <c r="H10" s="43"/>
      <c r="I10" s="4"/>
      <c r="J10" s="4"/>
      <c r="K10" s="4"/>
      <c r="L10" s="4"/>
      <c r="M10" s="4"/>
    </row>
    <row r="11" spans="2:13" s="24" customFormat="1" ht="12.75" customHeight="1" thickBot="1">
      <c r="B11" s="64" t="s">
        <v>1</v>
      </c>
      <c r="C11" s="64"/>
      <c r="D11" s="65" t="s">
        <v>2</v>
      </c>
      <c r="E11" s="66" t="s">
        <v>47</v>
      </c>
      <c r="F11" s="67" t="s">
        <v>48</v>
      </c>
      <c r="G11" s="70" t="s">
        <v>49</v>
      </c>
      <c r="H11" s="71" t="s">
        <v>50</v>
      </c>
      <c r="I11" s="74" t="s">
        <v>51</v>
      </c>
      <c r="J11" s="70" t="s">
        <v>52</v>
      </c>
      <c r="K11" s="79" t="s">
        <v>53</v>
      </c>
      <c r="L11" s="80"/>
      <c r="M11" s="62"/>
    </row>
    <row r="12" spans="2:13" s="24" customFormat="1" ht="12.75" customHeight="1" thickBot="1">
      <c r="B12" s="64"/>
      <c r="C12" s="64"/>
      <c r="D12" s="65"/>
      <c r="E12" s="66"/>
      <c r="F12" s="68"/>
      <c r="G12" s="70"/>
      <c r="H12" s="72"/>
      <c r="I12" s="75"/>
      <c r="J12" s="70"/>
      <c r="K12" s="79"/>
      <c r="L12" s="80"/>
      <c r="M12" s="62"/>
    </row>
    <row r="13" spans="2:13" s="24" customFormat="1" ht="13.5" customHeight="1" thickBot="1">
      <c r="B13" s="64"/>
      <c r="C13" s="64"/>
      <c r="D13" s="65"/>
      <c r="E13" s="66"/>
      <c r="F13" s="68"/>
      <c r="G13" s="70"/>
      <c r="H13" s="72"/>
      <c r="I13" s="75"/>
      <c r="J13" s="70"/>
      <c r="K13" s="79"/>
      <c r="L13" s="80"/>
      <c r="M13" s="62"/>
    </row>
    <row r="14" spans="2:13" s="24" customFormat="1" ht="13.5" customHeight="1" thickBot="1">
      <c r="B14" s="64"/>
      <c r="C14" s="64"/>
      <c r="D14" s="65"/>
      <c r="E14" s="66"/>
      <c r="F14" s="68"/>
      <c r="G14" s="70"/>
      <c r="H14" s="72"/>
      <c r="I14" s="75"/>
      <c r="J14" s="70"/>
      <c r="K14" s="79"/>
      <c r="L14" s="80"/>
      <c r="M14" s="62"/>
    </row>
    <row r="15" spans="2:13" s="24" customFormat="1" ht="13.5" customHeight="1" thickBot="1">
      <c r="B15" s="64"/>
      <c r="C15" s="64"/>
      <c r="D15" s="65"/>
      <c r="E15" s="66"/>
      <c r="F15" s="68"/>
      <c r="G15" s="70"/>
      <c r="H15" s="72"/>
      <c r="I15" s="75"/>
      <c r="J15" s="70"/>
      <c r="K15" s="79"/>
      <c r="L15" s="80"/>
      <c r="M15" s="62"/>
    </row>
    <row r="16" spans="2:13" s="24" customFormat="1" ht="68.25" customHeight="1" thickBot="1">
      <c r="B16" s="64"/>
      <c r="C16" s="64"/>
      <c r="D16" s="65"/>
      <c r="E16" s="66"/>
      <c r="F16" s="69"/>
      <c r="G16" s="70"/>
      <c r="H16" s="73"/>
      <c r="I16" s="75"/>
      <c r="J16" s="70"/>
      <c r="K16" s="79"/>
      <c r="L16" s="80"/>
      <c r="M16" s="62"/>
    </row>
    <row r="17" spans="2:13" s="24" customFormat="1" ht="16.5" thickBot="1">
      <c r="B17" s="63" t="s">
        <v>15</v>
      </c>
      <c r="C17" s="63"/>
      <c r="D17" s="23" t="s">
        <v>16</v>
      </c>
      <c r="E17" s="26">
        <v>1</v>
      </c>
      <c r="F17" s="44">
        <v>2</v>
      </c>
      <c r="G17" s="23">
        <v>3</v>
      </c>
      <c r="H17" s="25">
        <v>4</v>
      </c>
      <c r="I17" s="27">
        <v>5</v>
      </c>
      <c r="J17" s="28">
        <v>7</v>
      </c>
      <c r="K17" s="25">
        <v>8</v>
      </c>
      <c r="L17" s="29"/>
      <c r="M17" s="29"/>
    </row>
    <row r="18" spans="2:13" s="24" customFormat="1" ht="15.75">
      <c r="B18" s="58" t="s">
        <v>17</v>
      </c>
      <c r="C18" s="59"/>
      <c r="D18" s="30" t="s">
        <v>18</v>
      </c>
      <c r="E18" s="31">
        <f>E20+E21+E22+E24+E25+E28+E30+E32+E33+E34</f>
        <v>127</v>
      </c>
      <c r="F18" s="31">
        <f>F20+F21+F22+F24+F25+F28+F30+F32+F33+F34</f>
        <v>7660</v>
      </c>
      <c r="G18" s="31">
        <f>G20+G21+G22+G24+G25+G28+G30+G32+G33+G34</f>
        <v>4704</v>
      </c>
      <c r="H18" s="31">
        <f>H20+H21+H22+H24+H25+H28+H30+H32+H33+H34</f>
        <v>6550</v>
      </c>
      <c r="I18" s="31">
        <f>I20+I21+I22+I24+I25+I28+I30+I32+I33+I34</f>
        <v>285</v>
      </c>
      <c r="J18" s="31">
        <f>J20+J21+J22+J28+J30+J32+J33</f>
        <v>0</v>
      </c>
      <c r="K18" s="32">
        <f>K20+K21+K22+K28+K30+K32+K33</f>
        <v>0</v>
      </c>
      <c r="L18" s="33"/>
      <c r="M18" s="33"/>
    </row>
    <row r="19" spans="2:13" s="24" customFormat="1" ht="15.75">
      <c r="B19" s="54" t="s">
        <v>19</v>
      </c>
      <c r="C19" s="55"/>
      <c r="D19" s="34"/>
      <c r="E19" s="20"/>
      <c r="F19" s="20"/>
      <c r="G19" s="21"/>
      <c r="H19" s="21"/>
      <c r="I19" s="22"/>
      <c r="J19" s="35"/>
      <c r="K19" s="21"/>
      <c r="L19" s="33"/>
      <c r="M19" s="33"/>
    </row>
    <row r="20" spans="2:13" s="24" customFormat="1" ht="27" customHeight="1">
      <c r="B20" s="60" t="s">
        <v>20</v>
      </c>
      <c r="C20" s="61"/>
      <c r="D20" s="34" t="s">
        <v>21</v>
      </c>
      <c r="E20" s="36">
        <v>52</v>
      </c>
      <c r="F20" s="36">
        <v>4304</v>
      </c>
      <c r="G20" s="21">
        <v>2954</v>
      </c>
      <c r="H20" s="21">
        <v>3630</v>
      </c>
      <c r="I20" s="22">
        <v>158</v>
      </c>
      <c r="J20" s="36"/>
      <c r="K20" s="21"/>
      <c r="L20" s="33"/>
      <c r="M20" s="33"/>
    </row>
    <row r="21" spans="2:13" s="24" customFormat="1" ht="15.75">
      <c r="B21" s="54" t="s">
        <v>22</v>
      </c>
      <c r="C21" s="55"/>
      <c r="D21" s="34" t="s">
        <v>23</v>
      </c>
      <c r="E21" s="36">
        <v>59</v>
      </c>
      <c r="F21" s="36">
        <v>2613</v>
      </c>
      <c r="G21" s="19">
        <v>1330</v>
      </c>
      <c r="H21" s="21">
        <v>2423</v>
      </c>
      <c r="I21" s="22">
        <v>55</v>
      </c>
      <c r="J21" s="36"/>
      <c r="K21" s="21"/>
      <c r="L21" s="33"/>
      <c r="M21" s="33"/>
    </row>
    <row r="22" spans="2:13" s="24" customFormat="1" ht="15.75">
      <c r="B22" s="54" t="s">
        <v>24</v>
      </c>
      <c r="C22" s="55"/>
      <c r="D22" s="34" t="s">
        <v>25</v>
      </c>
      <c r="E22" s="20">
        <v>4</v>
      </c>
      <c r="F22" s="20">
        <v>139</v>
      </c>
      <c r="G22" s="21">
        <v>84</v>
      </c>
      <c r="H22" s="21">
        <v>97</v>
      </c>
      <c r="I22" s="22">
        <v>43</v>
      </c>
      <c r="J22" s="36"/>
      <c r="K22" s="21"/>
      <c r="L22" s="33"/>
      <c r="M22" s="33"/>
    </row>
    <row r="23" spans="2:13" s="24" customFormat="1" ht="15.75">
      <c r="B23" s="54" t="s">
        <v>26</v>
      </c>
      <c r="C23" s="55"/>
      <c r="D23" s="34" t="s">
        <v>27</v>
      </c>
      <c r="E23" s="20"/>
      <c r="F23" s="20"/>
      <c r="G23" s="21"/>
      <c r="H23" s="21"/>
      <c r="I23" s="22"/>
      <c r="J23" s="36"/>
      <c r="K23" s="21"/>
      <c r="L23" s="33"/>
      <c r="M23" s="33"/>
    </row>
    <row r="24" spans="2:13" s="24" customFormat="1" ht="15.75">
      <c r="B24" s="54" t="s">
        <v>28</v>
      </c>
      <c r="C24" s="55"/>
      <c r="D24" s="34" t="s">
        <v>29</v>
      </c>
      <c r="E24" s="20"/>
      <c r="F24" s="20"/>
      <c r="G24" s="21"/>
      <c r="H24" s="21"/>
      <c r="I24" s="22"/>
      <c r="J24" s="36"/>
      <c r="K24" s="21"/>
      <c r="L24" s="33"/>
      <c r="M24" s="33"/>
    </row>
    <row r="25" spans="2:13" s="24" customFormat="1" ht="15.75">
      <c r="B25" s="54" t="s">
        <v>30</v>
      </c>
      <c r="C25" s="55"/>
      <c r="D25" s="34" t="s">
        <v>31</v>
      </c>
      <c r="E25" s="20">
        <v>6</v>
      </c>
      <c r="F25" s="20">
        <v>494</v>
      </c>
      <c r="G25" s="21">
        <v>315</v>
      </c>
      <c r="H25" s="21">
        <v>312</v>
      </c>
      <c r="I25" s="22">
        <v>20</v>
      </c>
      <c r="J25" s="36"/>
      <c r="K25" s="21"/>
      <c r="L25" s="33"/>
      <c r="M25" s="33"/>
    </row>
    <row r="26" spans="2:13" s="24" customFormat="1" ht="15.75">
      <c r="B26" s="54" t="s">
        <v>32</v>
      </c>
      <c r="C26" s="55"/>
      <c r="D26" s="34" t="s">
        <v>33</v>
      </c>
      <c r="E26" s="20"/>
      <c r="F26" s="20"/>
      <c r="G26" s="21"/>
      <c r="H26" s="21"/>
      <c r="I26" s="22"/>
      <c r="J26" s="36"/>
      <c r="K26" s="21"/>
      <c r="L26" s="33"/>
      <c r="M26" s="33"/>
    </row>
    <row r="27" spans="2:13" s="24" customFormat="1" ht="15.75">
      <c r="B27" s="54" t="s">
        <v>34</v>
      </c>
      <c r="C27" s="55"/>
      <c r="D27" s="34" t="s">
        <v>35</v>
      </c>
      <c r="E27" s="20"/>
      <c r="F27" s="20"/>
      <c r="G27" s="21"/>
      <c r="H27" s="21"/>
      <c r="I27" s="22"/>
      <c r="J27" s="36"/>
      <c r="K27" s="21"/>
      <c r="L27" s="33"/>
      <c r="M27" s="33"/>
    </row>
    <row r="28" spans="2:13" s="24" customFormat="1" ht="15.75">
      <c r="B28" s="54" t="s">
        <v>36</v>
      </c>
      <c r="C28" s="55"/>
      <c r="D28" s="37">
        <v>10</v>
      </c>
      <c r="E28" s="20"/>
      <c r="F28" s="20"/>
      <c r="G28" s="21"/>
      <c r="H28" s="21"/>
      <c r="I28" s="22"/>
      <c r="J28" s="36"/>
      <c r="K28" s="21"/>
      <c r="L28" s="33"/>
      <c r="M28" s="33"/>
    </row>
    <row r="29" spans="2:13" s="24" customFormat="1" ht="15.75">
      <c r="B29" s="54" t="s">
        <v>37</v>
      </c>
      <c r="C29" s="55"/>
      <c r="D29" s="37">
        <v>11</v>
      </c>
      <c r="E29" s="20"/>
      <c r="F29" s="20"/>
      <c r="G29" s="21"/>
      <c r="H29" s="21"/>
      <c r="I29" s="22"/>
      <c r="J29" s="36"/>
      <c r="K29" s="21"/>
      <c r="L29" s="33"/>
      <c r="M29" s="33"/>
    </row>
    <row r="30" spans="2:13" s="24" customFormat="1" ht="15.75">
      <c r="B30" s="46" t="s">
        <v>55</v>
      </c>
      <c r="C30" s="38"/>
      <c r="D30" s="37">
        <v>12</v>
      </c>
      <c r="E30" s="20">
        <v>1</v>
      </c>
      <c r="F30" s="20">
        <v>11</v>
      </c>
      <c r="G30" s="21">
        <v>8</v>
      </c>
      <c r="H30" s="21">
        <v>10</v>
      </c>
      <c r="I30" s="22"/>
      <c r="J30" s="36"/>
      <c r="K30" s="21"/>
      <c r="L30" s="33"/>
      <c r="M30" s="33"/>
    </row>
    <row r="31" spans="2:13" s="24" customFormat="1" ht="15.75">
      <c r="B31" s="46" t="s">
        <v>38</v>
      </c>
      <c r="C31" s="38"/>
      <c r="D31" s="37">
        <v>13</v>
      </c>
      <c r="E31" s="20"/>
      <c r="F31" s="20"/>
      <c r="G31" s="21"/>
      <c r="H31" s="21"/>
      <c r="I31" s="22"/>
      <c r="J31" s="36"/>
      <c r="K31" s="21"/>
      <c r="L31" s="33"/>
      <c r="M31" s="33"/>
    </row>
    <row r="32" spans="2:13" s="24" customFormat="1" ht="28.5" customHeight="1">
      <c r="B32" s="52" t="s">
        <v>61</v>
      </c>
      <c r="C32" s="53"/>
      <c r="D32" s="37">
        <v>14</v>
      </c>
      <c r="E32" s="20">
        <v>2</v>
      </c>
      <c r="F32" s="20">
        <v>59</v>
      </c>
      <c r="G32" s="47"/>
      <c r="H32" s="21">
        <v>44</v>
      </c>
      <c r="I32" s="22">
        <v>4</v>
      </c>
      <c r="J32" s="36"/>
      <c r="K32" s="21"/>
      <c r="L32" s="33"/>
      <c r="M32" s="33"/>
    </row>
    <row r="33" spans="2:13" s="24" customFormat="1" ht="15.75">
      <c r="B33" s="54" t="s">
        <v>39</v>
      </c>
      <c r="C33" s="55"/>
      <c r="D33" s="37">
        <v>15</v>
      </c>
      <c r="E33" s="20">
        <v>1</v>
      </c>
      <c r="F33" s="20">
        <v>22</v>
      </c>
      <c r="G33" s="41"/>
      <c r="H33" s="21">
        <v>19</v>
      </c>
      <c r="I33" s="22"/>
      <c r="J33" s="36"/>
      <c r="K33" s="21"/>
      <c r="L33" s="33"/>
      <c r="M33" s="33"/>
    </row>
    <row r="34" spans="2:13" s="24" customFormat="1" ht="16.5" thickBot="1">
      <c r="B34" s="56" t="s">
        <v>60</v>
      </c>
      <c r="C34" s="57"/>
      <c r="D34" s="37">
        <v>16</v>
      </c>
      <c r="E34" s="20">
        <v>2</v>
      </c>
      <c r="F34" s="20">
        <v>18</v>
      </c>
      <c r="G34" s="21">
        <v>13</v>
      </c>
      <c r="H34" s="21">
        <v>15</v>
      </c>
      <c r="I34" s="22">
        <v>5</v>
      </c>
      <c r="J34" s="36"/>
      <c r="K34" s="21"/>
      <c r="L34" s="33"/>
      <c r="M34" s="33"/>
    </row>
    <row r="35" s="24" customFormat="1" ht="12.75">
      <c r="B35" s="39"/>
    </row>
    <row r="36" s="24" customFormat="1" ht="12.75">
      <c r="B36" s="39"/>
    </row>
    <row r="37" s="24" customFormat="1" ht="12.75"/>
    <row r="38" s="24" customFormat="1" ht="12.75"/>
    <row r="39" s="24" customFormat="1" ht="12.75">
      <c r="D39" s="40"/>
    </row>
    <row r="40" s="24" customFormat="1" ht="12.75"/>
    <row r="41" s="24" customFormat="1" ht="12.75"/>
    <row r="42" s="24" customFormat="1" ht="12.75"/>
  </sheetData>
  <sheetProtection/>
  <mergeCells count="33">
    <mergeCell ref="I11:I16"/>
    <mergeCell ref="J11:J16"/>
    <mergeCell ref="B2:M2"/>
    <mergeCell ref="B3:M3"/>
    <mergeCell ref="B4:M4"/>
    <mergeCell ref="B5:M5"/>
    <mergeCell ref="G8:M8"/>
    <mergeCell ref="B9:M9"/>
    <mergeCell ref="K11:K16"/>
    <mergeCell ref="L11:L16"/>
    <mergeCell ref="M11:M16"/>
    <mergeCell ref="B17:C17"/>
    <mergeCell ref="B11:C16"/>
    <mergeCell ref="D11:D16"/>
    <mergeCell ref="E11:E16"/>
    <mergeCell ref="F11:F16"/>
    <mergeCell ref="G11:G16"/>
    <mergeCell ref="H11:H16"/>
    <mergeCell ref="B18:C18"/>
    <mergeCell ref="B19:C19"/>
    <mergeCell ref="B20:C20"/>
    <mergeCell ref="B21:C21"/>
    <mergeCell ref="B22:C22"/>
    <mergeCell ref="B23:C23"/>
    <mergeCell ref="B32:C32"/>
    <mergeCell ref="B33:C33"/>
    <mergeCell ref="B34:C34"/>
    <mergeCell ref="B24:C24"/>
    <mergeCell ref="B25:C25"/>
    <mergeCell ref="B26:C26"/>
    <mergeCell ref="B27:C27"/>
    <mergeCell ref="B28:C28"/>
    <mergeCell ref="B29:C29"/>
  </mergeCells>
  <printOptions horizontalCentered="1"/>
  <pageMargins left="0.5118110236220472" right="0.2755905511811024" top="0.1968503937007874" bottom="0.1968503937007874" header="0.2362204724409449" footer="0.1968503937007874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3:S34"/>
  <sheetViews>
    <sheetView view="pageBreakPreview" zoomScale="75" zoomScaleSheetLayoutView="75" zoomScalePageLayoutView="0" workbookViewId="0" topLeftCell="A1">
      <selection activeCell="H34" sqref="H34"/>
    </sheetView>
  </sheetViews>
  <sheetFormatPr defaultColWidth="9.00390625" defaultRowHeight="12.75"/>
  <cols>
    <col min="2" max="2" width="24.75390625" style="0" customWidth="1"/>
    <col min="3" max="3" width="5.125" style="0" customWidth="1"/>
    <col min="4" max="4" width="12.875" style="0" customWidth="1"/>
    <col min="5" max="5" width="12.75390625" style="0" customWidth="1"/>
    <col min="6" max="6" width="9.25390625" style="0" customWidth="1"/>
    <col min="8" max="8" width="13.625" style="0" customWidth="1"/>
    <col min="9" max="9" width="11.75390625" style="0" customWidth="1"/>
    <col min="10" max="11" width="0" style="0" hidden="1" customWidth="1"/>
    <col min="12" max="12" width="9.875" style="0" customWidth="1"/>
    <col min="13" max="13" width="13.00390625" style="0" customWidth="1"/>
  </cols>
  <sheetData>
    <row r="2" ht="3" customHeight="1"/>
    <row r="3" spans="4:8" ht="12.75" customHeight="1" hidden="1">
      <c r="D3" s="86"/>
      <c r="E3" s="86"/>
      <c r="F3" s="3"/>
      <c r="G3" s="3"/>
      <c r="H3" s="3"/>
    </row>
    <row r="4" spans="3:8" s="4" customFormat="1" ht="16.5" customHeight="1" thickBot="1">
      <c r="C4" s="87" t="s">
        <v>0</v>
      </c>
      <c r="D4" s="87"/>
      <c r="E4" s="87"/>
      <c r="F4" s="87"/>
      <c r="G4" s="5"/>
      <c r="H4" s="5"/>
    </row>
    <row r="5" spans="1:13" s="4" customFormat="1" ht="12.75" customHeight="1" thickBot="1">
      <c r="A5" s="88" t="s">
        <v>1</v>
      </c>
      <c r="B5" s="88"/>
      <c r="C5" s="85" t="s">
        <v>2</v>
      </c>
      <c r="D5" s="84" t="s">
        <v>3</v>
      </c>
      <c r="E5" s="84"/>
      <c r="F5" s="84" t="s">
        <v>4</v>
      </c>
      <c r="G5" s="84"/>
      <c r="H5" s="84"/>
      <c r="I5" s="84" t="s">
        <v>5</v>
      </c>
      <c r="J5" s="84" t="s">
        <v>6</v>
      </c>
      <c r="K5" s="85" t="s">
        <v>7</v>
      </c>
      <c r="L5" s="84" t="s">
        <v>8</v>
      </c>
      <c r="M5" s="84" t="s">
        <v>9</v>
      </c>
    </row>
    <row r="6" spans="1:13" s="4" customFormat="1" ht="12.75" customHeight="1" thickBot="1">
      <c r="A6" s="88"/>
      <c r="B6" s="88"/>
      <c r="C6" s="85"/>
      <c r="D6" s="84" t="s">
        <v>10</v>
      </c>
      <c r="E6" s="84" t="s">
        <v>11</v>
      </c>
      <c r="F6" s="84" t="s">
        <v>12</v>
      </c>
      <c r="G6" s="84" t="s">
        <v>13</v>
      </c>
      <c r="H6" s="84" t="s">
        <v>14</v>
      </c>
      <c r="I6" s="84"/>
      <c r="J6" s="84"/>
      <c r="K6" s="85"/>
      <c r="L6" s="84"/>
      <c r="M6" s="84"/>
    </row>
    <row r="7" spans="1:13" s="4" customFormat="1" ht="16.5" thickBot="1">
      <c r="A7" s="88"/>
      <c r="B7" s="88"/>
      <c r="C7" s="85"/>
      <c r="D7" s="84"/>
      <c r="E7" s="84"/>
      <c r="F7" s="84"/>
      <c r="G7" s="84"/>
      <c r="H7" s="84"/>
      <c r="I7" s="84"/>
      <c r="J7" s="84"/>
      <c r="K7" s="85"/>
      <c r="L7" s="84"/>
      <c r="M7" s="84"/>
    </row>
    <row r="8" spans="1:13" s="4" customFormat="1" ht="16.5" thickBot="1">
      <c r="A8" s="88"/>
      <c r="B8" s="88"/>
      <c r="C8" s="85"/>
      <c r="D8" s="84"/>
      <c r="E8" s="84"/>
      <c r="F8" s="84"/>
      <c r="G8" s="84"/>
      <c r="H8" s="84"/>
      <c r="I8" s="84"/>
      <c r="J8" s="84"/>
      <c r="K8" s="85"/>
      <c r="L8" s="84"/>
      <c r="M8" s="84"/>
    </row>
    <row r="9" spans="1:13" s="4" customFormat="1" ht="16.5" thickBot="1">
      <c r="A9" s="88"/>
      <c r="B9" s="88"/>
      <c r="C9" s="85"/>
      <c r="D9" s="84"/>
      <c r="E9" s="84"/>
      <c r="F9" s="84"/>
      <c r="G9" s="84"/>
      <c r="H9" s="84"/>
      <c r="I9" s="84"/>
      <c r="J9" s="84"/>
      <c r="K9" s="85"/>
      <c r="L9" s="84"/>
      <c r="M9" s="84"/>
    </row>
    <row r="10" spans="1:17" s="4" customFormat="1" ht="48.75" customHeight="1" thickBot="1">
      <c r="A10" s="88"/>
      <c r="B10" s="88"/>
      <c r="C10" s="85"/>
      <c r="D10" s="84"/>
      <c r="E10" s="84"/>
      <c r="F10" s="84"/>
      <c r="G10" s="84"/>
      <c r="H10" s="84"/>
      <c r="I10" s="84"/>
      <c r="J10" s="84"/>
      <c r="K10" s="85"/>
      <c r="L10" s="84"/>
      <c r="M10" s="84"/>
      <c r="Q10" s="7"/>
    </row>
    <row r="11" spans="1:13" s="4" customFormat="1" ht="16.5" thickBot="1">
      <c r="A11" s="83" t="s">
        <v>15</v>
      </c>
      <c r="B11" s="83"/>
      <c r="C11" s="6" t="s">
        <v>16</v>
      </c>
      <c r="D11" s="6">
        <v>1</v>
      </c>
      <c r="E11" s="6">
        <v>2</v>
      </c>
      <c r="F11" s="6">
        <v>3</v>
      </c>
      <c r="G11" s="6">
        <v>4</v>
      </c>
      <c r="H11" s="6">
        <v>5</v>
      </c>
      <c r="I11" s="6">
        <v>6</v>
      </c>
      <c r="J11" s="6">
        <v>7</v>
      </c>
      <c r="K11" s="8">
        <v>8</v>
      </c>
      <c r="L11" s="8">
        <v>7</v>
      </c>
      <c r="M11" s="6">
        <v>8</v>
      </c>
    </row>
    <row r="12" spans="1:14" s="4" customFormat="1" ht="15.75">
      <c r="A12" s="58" t="s">
        <v>17</v>
      </c>
      <c r="B12" s="59"/>
      <c r="C12" s="9" t="s">
        <v>18</v>
      </c>
      <c r="D12" s="10">
        <f>D14+D15+D16+D18+D19+D22+D24+D26+D27+D28</f>
        <v>329276</v>
      </c>
      <c r="E12" s="10">
        <f aca="true" t="shared" si="0" ref="E12:M12">E14+E15+E16+E18+E19+E22+E24+E26+E27+E28</f>
        <v>324830</v>
      </c>
      <c r="F12" s="10">
        <f t="shared" si="0"/>
        <v>198407</v>
      </c>
      <c r="G12" s="10">
        <f t="shared" si="0"/>
        <v>125610</v>
      </c>
      <c r="H12" s="10">
        <f t="shared" si="0"/>
        <v>813</v>
      </c>
      <c r="I12" s="10">
        <f>I14+I15+I16+I18+I19+I22+I24+I26+I27+I28</f>
        <v>244767</v>
      </c>
      <c r="J12" s="10">
        <f t="shared" si="0"/>
        <v>0</v>
      </c>
      <c r="K12" s="10">
        <f t="shared" si="0"/>
        <v>0</v>
      </c>
      <c r="L12" s="10">
        <f t="shared" si="0"/>
        <v>280759</v>
      </c>
      <c r="M12" s="10">
        <f t="shared" si="0"/>
        <v>4446</v>
      </c>
      <c r="N12" s="14"/>
    </row>
    <row r="13" spans="1:14" s="4" customFormat="1" ht="15.75">
      <c r="A13" s="54" t="s">
        <v>19</v>
      </c>
      <c r="B13" s="55"/>
      <c r="C13" s="11"/>
      <c r="D13" s="12"/>
      <c r="E13" s="12"/>
      <c r="F13" s="13"/>
      <c r="G13" s="13"/>
      <c r="H13" s="13"/>
      <c r="I13" s="12"/>
      <c r="J13" s="13"/>
      <c r="K13" s="13"/>
      <c r="L13" s="12"/>
      <c r="M13" s="12"/>
      <c r="N13" s="14"/>
    </row>
    <row r="14" spans="1:16" s="49" customFormat="1" ht="27.75" customHeight="1">
      <c r="A14" s="60" t="s">
        <v>20</v>
      </c>
      <c r="B14" s="61"/>
      <c r="C14" s="34" t="s">
        <v>21</v>
      </c>
      <c r="D14" s="12">
        <f>E14+M14</f>
        <v>204139</v>
      </c>
      <c r="E14" s="13">
        <f>SUM(F14:H14)</f>
        <v>201619</v>
      </c>
      <c r="F14" s="13">
        <v>124456</v>
      </c>
      <c r="G14" s="13">
        <v>77059</v>
      </c>
      <c r="H14" s="13">
        <v>104</v>
      </c>
      <c r="I14" s="12">
        <v>165609</v>
      </c>
      <c r="J14" s="13"/>
      <c r="K14" s="13"/>
      <c r="L14" s="12">
        <v>173735</v>
      </c>
      <c r="M14" s="12">
        <v>2520</v>
      </c>
      <c r="N14" s="48"/>
      <c r="O14" s="48"/>
      <c r="P14" s="48"/>
    </row>
    <row r="15" spans="1:16" s="49" customFormat="1" ht="15.75">
      <c r="A15" s="54" t="s">
        <v>22</v>
      </c>
      <c r="B15" s="55"/>
      <c r="C15" s="34" t="s">
        <v>23</v>
      </c>
      <c r="D15" s="12">
        <f aca="true" t="shared" si="1" ref="D15:D28">E15+M15</f>
        <v>90247</v>
      </c>
      <c r="E15" s="13">
        <f aca="true" t="shared" si="2" ref="E15:E28">SUM(F15:H15)</f>
        <v>89482</v>
      </c>
      <c r="F15" s="13">
        <v>55224</v>
      </c>
      <c r="G15" s="13">
        <v>33883</v>
      </c>
      <c r="H15" s="13">
        <v>375</v>
      </c>
      <c r="I15" s="12">
        <v>55280</v>
      </c>
      <c r="J15" s="13"/>
      <c r="K15" s="13"/>
      <c r="L15" s="12">
        <v>83999</v>
      </c>
      <c r="M15" s="12">
        <v>765</v>
      </c>
      <c r="N15" s="48"/>
      <c r="O15" s="48"/>
      <c r="P15" s="48"/>
    </row>
    <row r="16" spans="1:16" s="49" customFormat="1" ht="15.75">
      <c r="A16" s="54" t="s">
        <v>24</v>
      </c>
      <c r="B16" s="55"/>
      <c r="C16" s="34" t="s">
        <v>25</v>
      </c>
      <c r="D16" s="12">
        <f t="shared" si="1"/>
        <v>5775</v>
      </c>
      <c r="E16" s="13">
        <f t="shared" si="2"/>
        <v>5144</v>
      </c>
      <c r="F16" s="13">
        <v>2758</v>
      </c>
      <c r="G16" s="13">
        <v>2376</v>
      </c>
      <c r="H16" s="13">
        <v>10</v>
      </c>
      <c r="I16" s="12">
        <v>4485</v>
      </c>
      <c r="J16" s="13"/>
      <c r="K16" s="13"/>
      <c r="L16" s="12">
        <v>3513</v>
      </c>
      <c r="M16" s="12">
        <v>631</v>
      </c>
      <c r="N16" s="48"/>
      <c r="O16" s="48"/>
      <c r="P16" s="48"/>
    </row>
    <row r="17" spans="1:16" s="49" customFormat="1" ht="15.75">
      <c r="A17" s="54" t="s">
        <v>26</v>
      </c>
      <c r="B17" s="55"/>
      <c r="C17" s="34" t="s">
        <v>27</v>
      </c>
      <c r="D17" s="12"/>
      <c r="E17" s="13"/>
      <c r="F17" s="13"/>
      <c r="G17" s="13"/>
      <c r="H17" s="13"/>
      <c r="I17" s="12"/>
      <c r="J17" s="13"/>
      <c r="K17" s="13"/>
      <c r="L17" s="12"/>
      <c r="M17" s="12"/>
      <c r="N17" s="48"/>
      <c r="O17" s="48"/>
      <c r="P17" s="48"/>
    </row>
    <row r="18" spans="1:16" s="49" customFormat="1" ht="15.75">
      <c r="A18" s="54" t="s">
        <v>28</v>
      </c>
      <c r="B18" s="55"/>
      <c r="C18" s="34" t="s">
        <v>29</v>
      </c>
      <c r="D18" s="12"/>
      <c r="E18" s="13"/>
      <c r="F18" s="13"/>
      <c r="G18" s="13"/>
      <c r="H18" s="13"/>
      <c r="I18" s="12"/>
      <c r="J18" s="13"/>
      <c r="K18" s="13"/>
      <c r="L18" s="12"/>
      <c r="M18" s="12"/>
      <c r="N18" s="48"/>
      <c r="O18" s="48"/>
      <c r="P18" s="48"/>
    </row>
    <row r="19" spans="1:16" s="49" customFormat="1" ht="15.75">
      <c r="A19" s="54" t="s">
        <v>30</v>
      </c>
      <c r="B19" s="55"/>
      <c r="C19" s="34" t="s">
        <v>31</v>
      </c>
      <c r="D19" s="12">
        <f t="shared" si="1"/>
        <v>23280</v>
      </c>
      <c r="E19" s="13">
        <f t="shared" si="2"/>
        <v>22924</v>
      </c>
      <c r="F19" s="13">
        <v>14102</v>
      </c>
      <c r="G19" s="13">
        <v>8742</v>
      </c>
      <c r="H19" s="13">
        <v>80</v>
      </c>
      <c r="I19" s="12">
        <v>18315</v>
      </c>
      <c r="J19" s="13"/>
      <c r="K19" s="13"/>
      <c r="L19" s="12">
        <v>14822</v>
      </c>
      <c r="M19" s="12">
        <v>356</v>
      </c>
      <c r="N19" s="48"/>
      <c r="O19" s="48"/>
      <c r="P19" s="48"/>
    </row>
    <row r="20" spans="1:16" s="49" customFormat="1" ht="15.75">
      <c r="A20" s="54" t="s">
        <v>32</v>
      </c>
      <c r="B20" s="55"/>
      <c r="C20" s="34" t="s">
        <v>33</v>
      </c>
      <c r="D20" s="12"/>
      <c r="E20" s="13"/>
      <c r="F20" s="13"/>
      <c r="G20" s="13"/>
      <c r="H20" s="13"/>
      <c r="I20" s="12"/>
      <c r="J20" s="13"/>
      <c r="K20" s="13"/>
      <c r="L20" s="12"/>
      <c r="M20" s="12"/>
      <c r="N20" s="48"/>
      <c r="O20" s="48"/>
      <c r="P20" s="48"/>
    </row>
    <row r="21" spans="1:16" s="49" customFormat="1" ht="15.75">
      <c r="A21" s="54" t="s">
        <v>34</v>
      </c>
      <c r="B21" s="55"/>
      <c r="C21" s="34" t="s">
        <v>35</v>
      </c>
      <c r="D21" s="12"/>
      <c r="E21" s="13"/>
      <c r="F21" s="13"/>
      <c r="G21" s="13"/>
      <c r="H21" s="13"/>
      <c r="I21" s="12"/>
      <c r="J21" s="13"/>
      <c r="K21" s="13"/>
      <c r="L21" s="12"/>
      <c r="M21" s="12"/>
      <c r="N21" s="48"/>
      <c r="O21" s="48"/>
      <c r="P21" s="48"/>
    </row>
    <row r="22" spans="1:16" s="49" customFormat="1" ht="15.75">
      <c r="A22" s="54" t="s">
        <v>36</v>
      </c>
      <c r="B22" s="55"/>
      <c r="C22" s="37">
        <v>10</v>
      </c>
      <c r="D22" s="12"/>
      <c r="E22" s="13"/>
      <c r="F22" s="13"/>
      <c r="G22" s="13"/>
      <c r="H22" s="13"/>
      <c r="I22" s="12"/>
      <c r="J22" s="13"/>
      <c r="K22" s="13"/>
      <c r="L22" s="12"/>
      <c r="M22" s="12"/>
      <c r="N22" s="48"/>
      <c r="O22" s="48"/>
      <c r="P22" s="48"/>
    </row>
    <row r="23" spans="1:19" s="49" customFormat="1" ht="15.75">
      <c r="A23" s="54" t="s">
        <v>37</v>
      </c>
      <c r="B23" s="55"/>
      <c r="C23" s="37">
        <v>11</v>
      </c>
      <c r="D23" s="12"/>
      <c r="E23" s="13"/>
      <c r="F23" s="13"/>
      <c r="G23" s="13"/>
      <c r="H23" s="13"/>
      <c r="I23" s="12"/>
      <c r="J23" s="13"/>
      <c r="K23" s="13"/>
      <c r="L23" s="12"/>
      <c r="M23" s="12"/>
      <c r="N23" s="48"/>
      <c r="O23" s="48"/>
      <c r="P23" s="48"/>
      <c r="S23" s="48"/>
    </row>
    <row r="24" spans="1:19" s="49" customFormat="1" ht="15.75">
      <c r="A24" s="46" t="s">
        <v>55</v>
      </c>
      <c r="B24" s="38"/>
      <c r="C24" s="37">
        <v>12</v>
      </c>
      <c r="D24" s="12">
        <f t="shared" si="1"/>
        <v>532</v>
      </c>
      <c r="E24" s="13">
        <f t="shared" si="2"/>
        <v>532</v>
      </c>
      <c r="F24" s="13">
        <v>261</v>
      </c>
      <c r="G24" s="13">
        <v>265</v>
      </c>
      <c r="H24" s="13">
        <v>6</v>
      </c>
      <c r="I24" s="12">
        <v>465</v>
      </c>
      <c r="J24" s="13"/>
      <c r="K24" s="13"/>
      <c r="L24" s="12">
        <v>483</v>
      </c>
      <c r="M24" s="12"/>
      <c r="N24" s="48"/>
      <c r="O24" s="48"/>
      <c r="P24" s="48"/>
      <c r="S24" s="48"/>
    </row>
    <row r="25" spans="1:16" s="49" customFormat="1" ht="15.75">
      <c r="A25" s="46" t="s">
        <v>38</v>
      </c>
      <c r="B25" s="38"/>
      <c r="C25" s="37">
        <v>13</v>
      </c>
      <c r="D25" s="12"/>
      <c r="E25" s="13"/>
      <c r="F25" s="13"/>
      <c r="G25" s="13"/>
      <c r="H25" s="13"/>
      <c r="I25" s="12"/>
      <c r="J25" s="13"/>
      <c r="K25" s="13"/>
      <c r="L25" s="12"/>
      <c r="M25" s="12"/>
      <c r="N25" s="48"/>
      <c r="O25" s="48"/>
      <c r="P25" s="48"/>
    </row>
    <row r="26" spans="1:16" s="49" customFormat="1" ht="30.75" customHeight="1">
      <c r="A26" s="52" t="s">
        <v>61</v>
      </c>
      <c r="B26" s="53"/>
      <c r="C26" s="37">
        <v>14</v>
      </c>
      <c r="D26" s="12">
        <f t="shared" si="1"/>
        <v>2924</v>
      </c>
      <c r="E26" s="13">
        <f t="shared" si="2"/>
        <v>2891</v>
      </c>
      <c r="F26" s="13">
        <v>848</v>
      </c>
      <c r="G26" s="13">
        <v>2037</v>
      </c>
      <c r="H26" s="13">
        <v>6</v>
      </c>
      <c r="I26" s="12"/>
      <c r="J26" s="13"/>
      <c r="K26" s="13"/>
      <c r="L26" s="12">
        <v>2294</v>
      </c>
      <c r="M26" s="12">
        <v>33</v>
      </c>
      <c r="N26" s="48"/>
      <c r="O26" s="48"/>
      <c r="P26" s="48"/>
    </row>
    <row r="27" spans="1:16" s="49" customFormat="1" ht="15.75">
      <c r="A27" s="54" t="s">
        <v>39</v>
      </c>
      <c r="B27" s="55"/>
      <c r="C27" s="37">
        <v>15</v>
      </c>
      <c r="D27" s="12">
        <f t="shared" si="1"/>
        <v>1542</v>
      </c>
      <c r="E27" s="13">
        <f t="shared" si="2"/>
        <v>1542</v>
      </c>
      <c r="F27" s="13">
        <v>356</v>
      </c>
      <c r="G27" s="13">
        <v>965</v>
      </c>
      <c r="H27" s="13">
        <v>221</v>
      </c>
      <c r="I27" s="12"/>
      <c r="J27" s="13"/>
      <c r="K27" s="13"/>
      <c r="L27" s="12">
        <v>1308</v>
      </c>
      <c r="M27" s="12"/>
      <c r="N27" s="48"/>
      <c r="O27" s="48"/>
      <c r="P27" s="48"/>
    </row>
    <row r="28" spans="1:16" s="49" customFormat="1" ht="16.5" thickBot="1">
      <c r="A28" s="56" t="s">
        <v>60</v>
      </c>
      <c r="B28" s="57"/>
      <c r="C28" s="37">
        <v>16</v>
      </c>
      <c r="D28" s="12">
        <f t="shared" si="1"/>
        <v>837</v>
      </c>
      <c r="E28" s="13">
        <f t="shared" si="2"/>
        <v>696</v>
      </c>
      <c r="F28" s="13">
        <v>402</v>
      </c>
      <c r="G28" s="13">
        <v>283</v>
      </c>
      <c r="H28" s="13">
        <v>11</v>
      </c>
      <c r="I28" s="12">
        <v>613</v>
      </c>
      <c r="J28" s="13"/>
      <c r="K28" s="13"/>
      <c r="L28" s="12">
        <v>605</v>
      </c>
      <c r="M28" s="12">
        <v>141</v>
      </c>
      <c r="N28" s="48"/>
      <c r="O28" s="48"/>
      <c r="P28" s="48"/>
    </row>
    <row r="29" s="49" customFormat="1" ht="15" customHeight="1"/>
    <row r="30" spans="2:14" s="49" customFormat="1" ht="16.5" thickBot="1">
      <c r="B30" s="50"/>
      <c r="C30" s="81" t="s">
        <v>56</v>
      </c>
      <c r="D30" s="81"/>
      <c r="E30" s="81"/>
      <c r="F30" s="81"/>
      <c r="G30" s="81"/>
      <c r="H30" s="81"/>
      <c r="I30" s="24"/>
      <c r="J30" s="51"/>
      <c r="K30" s="51"/>
      <c r="L30" s="82" t="s">
        <v>57</v>
      </c>
      <c r="M30" s="82"/>
      <c r="N30" s="82"/>
    </row>
    <row r="31" s="49" customFormat="1" ht="15.75">
      <c r="G31" s="49" t="s">
        <v>40</v>
      </c>
    </row>
    <row r="32" spans="1:5" s="4" customFormat="1" ht="16.5" thickBot="1">
      <c r="A32" s="15"/>
      <c r="B32" s="15" t="s">
        <v>54</v>
      </c>
      <c r="C32" s="15"/>
      <c r="E32" s="16" t="s">
        <v>41</v>
      </c>
    </row>
    <row r="33" spans="1:9" s="4" customFormat="1" ht="15.75">
      <c r="A33" s="45" t="s">
        <v>42</v>
      </c>
      <c r="B33" s="45"/>
      <c r="H33" s="14"/>
      <c r="I33" s="14"/>
    </row>
    <row r="34" spans="8:12" s="4" customFormat="1" ht="15.75">
      <c r="H34" s="14"/>
      <c r="L34" s="14"/>
    </row>
    <row r="35" s="4" customFormat="1" ht="15.75"/>
    <row r="36" s="4" customFormat="1" ht="15.75"/>
    <row r="37" s="4" customFormat="1" ht="15.75"/>
    <row r="38" s="4" customFormat="1" ht="15.75"/>
    <row r="39" s="4" customFormat="1" ht="15.75"/>
    <row r="40" s="4" customFormat="1" ht="15.75"/>
    <row r="41" s="4" customFormat="1" ht="15.75"/>
    <row r="42" s="4" customFormat="1" ht="15.75"/>
    <row r="43" s="4" customFormat="1" ht="15.75"/>
    <row r="44" s="4" customFormat="1" ht="15.75"/>
    <row r="45" s="4" customFormat="1" ht="15.75"/>
    <row r="46" s="4" customFormat="1" ht="15.75"/>
    <row r="47" s="4" customFormat="1" ht="15.75"/>
    <row r="48" s="4" customFormat="1" ht="15.75"/>
    <row r="49" s="4" customFormat="1" ht="15.75"/>
    <row r="50" s="4" customFormat="1" ht="15.75"/>
    <row r="51" s="4" customFormat="1" ht="15.75"/>
    <row r="52" s="4" customFormat="1" ht="15.75"/>
    <row r="53" s="4" customFormat="1" ht="15.75"/>
    <row r="54" s="4" customFormat="1" ht="15.75"/>
    <row r="55" s="4" customFormat="1" ht="15.75"/>
    <row r="56" s="4" customFormat="1" ht="15.75"/>
  </sheetData>
  <sheetProtection/>
  <mergeCells count="34">
    <mergeCell ref="D3:E3"/>
    <mergeCell ref="C4:F4"/>
    <mergeCell ref="A5:B10"/>
    <mergeCell ref="C5:C10"/>
    <mergeCell ref="D5:E5"/>
    <mergeCell ref="F5:H5"/>
    <mergeCell ref="I5:I10"/>
    <mergeCell ref="J5:J10"/>
    <mergeCell ref="K5:K10"/>
    <mergeCell ref="L5:L10"/>
    <mergeCell ref="M5:M10"/>
    <mergeCell ref="D6:D10"/>
    <mergeCell ref="E6:E10"/>
    <mergeCell ref="F6:F10"/>
    <mergeCell ref="G6:G10"/>
    <mergeCell ref="H6:H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6:B26"/>
    <mergeCell ref="A27:B27"/>
    <mergeCell ref="A28:B28"/>
    <mergeCell ref="C30:H30"/>
    <mergeCell ref="L30:N30"/>
  </mergeCells>
  <printOptions/>
  <pageMargins left="0.984251968503937" right="0.7480314960629921" top="0.4330708661417323" bottom="0.5511811023622047" header="0.3" footer="0.5118110236220472"/>
  <pageSetup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Intel</cp:lastModifiedBy>
  <cp:lastPrinted>2024-04-15T11:53:29Z</cp:lastPrinted>
  <dcterms:created xsi:type="dcterms:W3CDTF">2019-02-14T08:31:38Z</dcterms:created>
  <dcterms:modified xsi:type="dcterms:W3CDTF">2024-05-09T07:02:11Z</dcterms:modified>
  <cp:category/>
  <cp:version/>
  <cp:contentType/>
  <cp:contentStatus/>
</cp:coreProperties>
</file>