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5" yWindow="82" windowWidth="25241" windowHeight="9876"/>
  </bookViews>
  <sheets>
    <sheet name="1200" sheetId="1" r:id="rId1"/>
  </sheets>
  <definedNames>
    <definedName name="_xlnm.Print_Area" localSheetId="0">'1200'!$A$1:$L$84</definedName>
  </definedNames>
  <calcPr calcId="144525"/>
</workbook>
</file>

<file path=xl/calcChain.xml><?xml version="1.0" encoding="utf-8"?>
<calcChain xmlns="http://schemas.openxmlformats.org/spreadsheetml/2006/main">
  <c r="F74" i="1" l="1"/>
  <c r="J74" i="1" s="1"/>
  <c r="F73" i="1"/>
  <c r="J73" i="1" s="1"/>
  <c r="J72" i="1"/>
  <c r="F72" i="1"/>
  <c r="J71" i="1"/>
  <c r="J68" i="1"/>
  <c r="J67" i="1"/>
  <c r="J66" i="1"/>
  <c r="J65" i="1"/>
  <c r="F65" i="1"/>
  <c r="J63" i="1"/>
  <c r="J62" i="1"/>
  <c r="J61" i="1"/>
  <c r="F60" i="1"/>
  <c r="J60" i="1" s="1"/>
  <c r="F54" i="1"/>
  <c r="F53" i="1"/>
  <c r="H53" i="1" s="1"/>
  <c r="H54" i="1" s="1"/>
  <c r="D53" i="1"/>
  <c r="D54" i="1" s="1"/>
  <c r="F70" i="1" s="1"/>
  <c r="J70" i="1" s="1"/>
  <c r="D47" i="1"/>
  <c r="H46" i="1"/>
  <c r="H47" i="1" s="1"/>
</calcChain>
</file>

<file path=xl/sharedStrings.xml><?xml version="1.0" encoding="utf-8"?>
<sst xmlns="http://schemas.openxmlformats.org/spreadsheetml/2006/main" count="129" uniqueCount="94">
  <si>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</si>
  <si>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</si>
  <si>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</si>
  <si>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</si>
  <si>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</si>
  <si>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</si>
  <si>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</si>
  <si>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</si>
  <si>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0611200    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</si>
  <si>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1200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</si>
  <si>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</si>
  <si>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</si>
  <si>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r>
      <rPr>
        <u/>
        <sz val="12"/>
        <rFont val="Times New Roman"/>
        <family val="1"/>
        <charset val="204"/>
      </rPr>
      <t xml:space="preserve">22564000000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</si>
  <si>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5 194 600,00 гривень, у тому числі загального фонду — 5 194 600,00 гривень та спеціального фонду — 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</si>
  <si>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</si>
  <si>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254к/96-ВР (із змінами і доповненнями)</t>
  </si>
  <si>
    <t>Бюджетний кодекс України від 08.07.2010 року № 2456-VІ (із змінами і доповненнями)</t>
  </si>
  <si>
    <t>Закон України  від 05.09.2017 року № 2145- VІІI “Про освіту” (із змінами і доповненнями)</t>
  </si>
  <si>
    <t>Закон України від 06.06.2024 року № 3788-IX "Про дошкільну освіту"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</si>
  <si>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</si>
  <si>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>Закон України від 21.08.2025 року № 4574 - ІХ “Про професійну освіту” (із змінами та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</si>
  <si>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</si>
  <si>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</si>
  <si>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від 23.04.2018 року № 414 "Про затвердження Типового переліку допоміжних засобів для навчання (спеціальних засобів корекції психофізичного розвитку) осіб з особливими освітніми потребами, які навчаються в закладах освіти"</t>
  </si>
  <si>
    <t>Наказ Міністерства освіти і науки України від 03.05.2018 року № 447 «Про затвердження Примірного переліку обладнання для оснащення кабінетів інклюзивно-ресурсних центрів»,</t>
  </si>
  <si>
    <t>Наказ Міністерства освіти і науки України від 08.06.2018  № 609 «Про затвердження Примірного положення про команду психолого-педагогічного супроводу дитини з особливими освітніми потребами в закладі загальної середньої та дошкільної освіти»,</t>
  </si>
  <si>
    <t>Наказ Міністерства фінансів України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</si>
  <si>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</si>
  <si>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14.02.2017 року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 (із змінами і доповненнями)</t>
  </si>
  <si>
    <t>Постанова Кабінету Міністрів України від 10.04.2019 року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</si>
  <si>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15.09.2021 року № 957 "Про затвердження Порядку організації інклюзивного навчання у закладах загальної середньої освіти"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</si>
  <si>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</si>
  <si>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</si>
  <si>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Розпорядження Кабінету Міністрів України від 14.04.2021 року № 366-р "Про схвалення Національної стратегії із створення безбар’єрного простору в Україні на період до 2030 року"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</si>
  <si>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</si>
  <si>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засідання постійної комісії з питань планування, бюджету, фінансів та децентралізації від 02.03.2026 року № 129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</si>
  <si>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</si>
  <si>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</si>
  <si>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</si>
  <si>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заходів спрямованих забезпечення рівного доступу осіб з особливими освітніми потребами до якісних психолого-педагогічних і корекційно-розвиткових занять (послуг) шляхом надання субвенції з державного бюджету місцевим бюджетам для підтримки інклюзивної освіти в закладах дошкільної, загальної середньої та професійної освіти.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</si>
  <si>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Забезпечити навчання й виховання дітей з особливими потребами у звичайному  навчальному закладі, де створені умови для забезпечення</t>
    </r>
  </si>
  <si>
    <t>максимальної ефективності навчального процесу.</t>
  </si>
  <si>
    <t> 8.Завдання бюджетної програми:</t>
  </si>
  <si>
    <t>Завдання</t>
  </si>
  <si>
    <t>Надання додаткових психолого-педагогічних і корекційно-розвиткових занять (послуг) особам з особливими освітніми потребами, які здобувають освіту в закладах освіти за рахунок субвенції з державного бюджету. Забезпечення закладів освіти спеціальними засобами корекції психофізичного розвитку, які сприяють опануванню освітніх програм особами з особливими освітніми потребами в інклюзивних класах (групах) закладів дошкільної, загальної середньої та професійної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</si>
  <si>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</si>
  <si>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</si>
  <si>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</si>
  <si>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</si>
  <si>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</si>
  <si>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</si>
  <si>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Проведення (надання) додаткових психолого- педагогічних і корекційно - розвиткових занять (послуг)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</si>
  <si>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</si>
  <si>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</si>
  <si>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</si>
  <si>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</si>
  <si>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</si>
  <si>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</si>
  <si>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</si>
  <si>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</si>
  <si>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</si>
  <si>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закладів, у яких навчаються і виховуються діти з ООП з них:</t>
  </si>
  <si>
    <t>од.</t>
  </si>
  <si>
    <t xml:space="preserve">Мережа </t>
  </si>
  <si>
    <t>заклади дошкільної освіти</t>
  </si>
  <si>
    <t xml:space="preserve">заклади загальної середньої освіти </t>
  </si>
  <si>
    <t>заклади професійної освіти</t>
  </si>
  <si>
    <t>продукту</t>
  </si>
  <si>
    <t>Кількість дітей з особливими освітніми потребами які потребують підтримки з них:</t>
  </si>
  <si>
    <t>осіб</t>
  </si>
  <si>
    <t>вихованців з ООП у закладах дошкільної освіти</t>
  </si>
  <si>
    <t xml:space="preserve">учнів з ООП у закладах загальної середньої освіти </t>
  </si>
  <si>
    <t>студентів з ООП у закладах професійної освіти</t>
  </si>
  <si>
    <t>ефективності</t>
  </si>
  <si>
    <t>Середньорічні витрати на одну дитину з особливими освітніми потребами</t>
  </si>
  <si>
    <t>грн</t>
  </si>
  <si>
    <t>Розрахунок</t>
  </si>
  <si>
    <t>Вартість однієї години додаткових психолого-педагогічних і корекційно-розвиткових занять (послуг)</t>
  </si>
  <si>
    <t>Середня кількіть дітей на один заклад дошкільної освіти</t>
  </si>
  <si>
    <t>Середня кількіть учнів на один заклад загальної середньої освіти</t>
  </si>
  <si>
    <t>Середня кількіть студентів на один заклад професійної освіти</t>
  </si>
  <si>
    <t>якості</t>
  </si>
  <si>
    <t>Відсоток охоплення дітей учнів</t>
  </si>
  <si>
    <t>%</t>
  </si>
  <si>
    <t>Директор Департаменту освіти та науки</t>
  </si>
  <si>
    <t>Павло ЮРКОВСЬКИЙ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</si>
  <si>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</si>
  <si>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</si>
  <si>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</si>
  <si>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</si>
  <si>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</si>
  <si>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</si>
  <si>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</si>
  <si>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13 березня 2026 року № 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</si>
</sst>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"/>
  </numFmts>
  <fonts count="28" x14ac:knownFonts="1">
    <font>
      <sz val="10"/>
      <color rgb="FF00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2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0" borderId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19" fillId="0" borderId="0"/>
    <xf numFmtId="0" fontId="2" fillId="0" borderId="0"/>
    <xf numFmtId="0" fontId="23" fillId="0" borderId="0"/>
    <xf numFmtId="0" fontId="24" fillId="0" borderId="0">
      <alignment vertical="top"/>
    </xf>
    <xf numFmtId="0" fontId="19" fillId="0" borderId="0"/>
    <xf numFmtId="0" fontId="25" fillId="0" borderId="0"/>
    <xf numFmtId="0" fontId="26" fillId="0" borderId="0"/>
    <xf numFmtId="0" fontId="1" fillId="0" borderId="0"/>
    <xf numFmtId="0" fontId="17" fillId="17" borderId="14" applyNumberFormat="0" applyFont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1" fontId="14" fillId="0" borderId="4" xfId="0" applyNumberFormat="1" applyFont="1" applyFill="1" applyBorder="1" applyAlignment="1">
      <alignment horizontal="center" vertical="center" wrapText="1" shrinkToFit="1"/>
    </xf>
    <xf numFmtId="1" fontId="14" fillId="0" borderId="5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 shrinkToFit="1"/>
    </xf>
    <xf numFmtId="4" fontId="9" fillId="0" borderId="10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164" fontId="12" fillId="0" borderId="10" xfId="0" applyNumberFormat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</cellXfs>
  <cellStyles count="3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2 2" xfId="26"/>
    <cellStyle name="Звичайний 3" xfId="27"/>
    <cellStyle name="Звичайний 3 2" xfId="28"/>
    <cellStyle name="Звичайний_Додаток _ 3 зм_ни 4575" xfId="29"/>
    <cellStyle name="Обычный" xfId="0" builtinId="0"/>
    <cellStyle name="Обычный 2" xfId="1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F3D8"/>
    <pageSetUpPr fitToPage="1"/>
  </sheetPr>
  <dimension ref="A1:M93"/>
  <sheetViews>
    <sheetView tabSelected="1" view="pageBreakPreview" zoomScale="60" zoomScaleNormal="80" workbookViewId="0">
      <selection activeCell="G2" sqref="G2:K2"/>
    </sheetView>
  </sheetViews>
  <sheetFormatPr defaultColWidth="9.28515625" defaultRowHeight="13.6" x14ac:dyDescent="0.25"/>
  <cols>
    <col min="1" max="1" width="22.42578125" style="1" customWidth="1"/>
    <col min="2" max="2" width="45" style="1" customWidth="1"/>
    <col min="3" max="3" width="17" style="1" customWidth="1"/>
    <col min="4" max="4" width="23.140625" style="1" customWidth="1"/>
    <col min="5" max="5" width="28.28515625" style="1" customWidth="1"/>
    <col min="6" max="6" width="2.7109375" style="1" customWidth="1"/>
    <col min="7" max="7" width="35" style="1" customWidth="1"/>
    <col min="8" max="8" width="16.42578125" style="1" customWidth="1"/>
    <col min="9" max="9" width="16" style="1" customWidth="1"/>
    <col min="10" max="10" width="9.28515625" style="1"/>
    <col min="11" max="11" width="14.140625" style="1" customWidth="1"/>
    <col min="12" max="16384" width="9.28515625" style="1"/>
  </cols>
  <sheetData>
    <row r="1" spans="1:11" ht="97.5" customHeight="1" x14ac:dyDescent="0.25">
      <c r="B1" s="2"/>
      <c r="C1" s="2"/>
      <c r="D1" s="2"/>
      <c r="E1" s="2"/>
      <c r="F1" s="2"/>
      <c r="G1" s="3" t="s">
        <v>0</v>
      </c>
      <c r="H1" s="4"/>
      <c r="I1" s="4"/>
      <c r="J1" s="4"/>
      <c r="K1" s="4"/>
    </row>
    <row r="2" spans="1:11" ht="126" customHeight="1" x14ac:dyDescent="0.25">
      <c r="B2" s="2"/>
      <c r="C2" s="2"/>
      <c r="D2" s="2"/>
      <c r="E2" s="2"/>
      <c r="F2" s="2"/>
      <c r="G2" s="5" t="s">
        <v>93</v>
      </c>
      <c r="H2" s="5"/>
      <c r="I2" s="5"/>
      <c r="J2" s="5"/>
      <c r="K2" s="5"/>
    </row>
    <row r="3" spans="1:11" ht="37.549999999999997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21.6" customHeight="1" x14ac:dyDescent="0.25">
      <c r="A4" s="8" t="s">
        <v>2</v>
      </c>
      <c r="B4" s="9" t="s">
        <v>3</v>
      </c>
      <c r="C4" s="9"/>
      <c r="D4" s="9"/>
      <c r="E4" s="9"/>
      <c r="F4" s="9"/>
      <c r="G4" s="10" t="s">
        <v>4</v>
      </c>
      <c r="H4" s="10"/>
      <c r="I4" s="10"/>
      <c r="J4" s="10"/>
      <c r="K4" s="10"/>
    </row>
    <row r="5" spans="1:11" ht="120.75" customHeight="1" x14ac:dyDescent="0.25">
      <c r="A5" s="11" t="s">
        <v>5</v>
      </c>
      <c r="B5" s="9" t="s">
        <v>6</v>
      </c>
      <c r="C5" s="9"/>
      <c r="D5" s="9"/>
      <c r="E5" s="9"/>
      <c r="F5" s="9"/>
      <c r="G5" s="9" t="s">
        <v>7</v>
      </c>
      <c r="H5" s="9"/>
      <c r="I5" s="9"/>
      <c r="J5" s="9"/>
      <c r="K5" s="9"/>
    </row>
    <row r="6" spans="1:11" ht="141.80000000000001" customHeight="1" x14ac:dyDescent="0.25">
      <c r="A6" s="11" t="s">
        <v>8</v>
      </c>
      <c r="B6" s="10" t="s">
        <v>9</v>
      </c>
      <c r="C6" s="9"/>
      <c r="D6" s="12" t="s">
        <v>10</v>
      </c>
      <c r="E6" s="13" t="s">
        <v>11</v>
      </c>
      <c r="F6" s="9"/>
      <c r="G6" s="10" t="s">
        <v>12</v>
      </c>
      <c r="H6" s="9"/>
      <c r="I6" s="9"/>
      <c r="J6" s="9"/>
      <c r="K6" s="9"/>
    </row>
    <row r="7" spans="1:11" ht="30.75" customHeight="1" x14ac:dyDescent="0.25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1.25" customHeight="1" x14ac:dyDescent="0.25">
      <c r="A8" s="15" t="s">
        <v>14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1.25" customHeight="1" x14ac:dyDescent="0.25">
      <c r="A9" s="16" t="s">
        <v>15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21.25" customHeight="1" x14ac:dyDescent="0.25">
      <c r="A10" s="16" t="s">
        <v>16</v>
      </c>
      <c r="B10" s="16"/>
      <c r="C10" s="16"/>
      <c r="D10" s="16"/>
      <c r="E10" s="16"/>
      <c r="F10" s="16"/>
      <c r="G10" s="16"/>
      <c r="H10" s="16"/>
      <c r="I10" s="16"/>
      <c r="J10" s="17"/>
      <c r="K10" s="17"/>
    </row>
    <row r="11" spans="1:11" ht="21.25" customHeight="1" x14ac:dyDescent="0.25">
      <c r="A11" s="16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21.25" customHeight="1" x14ac:dyDescent="0.25">
      <c r="A12" s="16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21.25" customHeight="1" x14ac:dyDescent="0.25">
      <c r="A13" s="18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21.1" customHeight="1" x14ac:dyDescent="0.25">
      <c r="A14" s="16" t="s">
        <v>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21.1" customHeight="1" x14ac:dyDescent="0.25">
      <c r="A15" s="16" t="s">
        <v>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21.25" customHeight="1" x14ac:dyDescent="0.25">
      <c r="A16" s="16" t="s">
        <v>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41.3" customHeight="1" x14ac:dyDescent="0.25">
      <c r="A17" s="16" t="s">
        <v>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26.35" customHeight="1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40.6" customHeight="1" x14ac:dyDescent="0.25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41.3" customHeight="1" x14ac:dyDescent="0.25">
      <c r="A20" s="16" t="s">
        <v>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1.3" customHeight="1" x14ac:dyDescent="0.25">
      <c r="A21" s="16" t="s">
        <v>27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36.700000000000003" customHeight="1" x14ac:dyDescent="0.25">
      <c r="A22" s="16" t="s">
        <v>28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3.3" customHeight="1" x14ac:dyDescent="0.25">
      <c r="A23" s="16" t="s">
        <v>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38.25" customHeight="1" x14ac:dyDescent="0.25">
      <c r="A24" s="18" t="s">
        <v>30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21.75" customHeight="1" x14ac:dyDescent="0.25">
      <c r="A25" s="16" t="s">
        <v>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38.75" customHeight="1" x14ac:dyDescent="0.25">
      <c r="A26" s="16" t="s">
        <v>32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22.6" customHeight="1" x14ac:dyDescent="0.25">
      <c r="A27" s="16" t="s">
        <v>33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29.9" customHeight="1" x14ac:dyDescent="0.25">
      <c r="A28" s="16" t="s">
        <v>34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1.25" customHeight="1" x14ac:dyDescent="0.25">
      <c r="A29" s="16" t="s">
        <v>35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21.25" customHeight="1" x14ac:dyDescent="0.25">
      <c r="A30" s="14" t="s">
        <v>36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23.3" hidden="1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26.35" customHeight="1" x14ac:dyDescent="0.25">
      <c r="A32" s="19" t="s">
        <v>37</v>
      </c>
      <c r="B32" s="20" t="s">
        <v>38</v>
      </c>
      <c r="C32" s="20"/>
      <c r="D32" s="20"/>
      <c r="E32" s="20"/>
      <c r="F32" s="20"/>
      <c r="G32" s="20"/>
      <c r="H32" s="20"/>
      <c r="I32" s="21"/>
      <c r="J32" s="21"/>
      <c r="K32" s="21"/>
    </row>
    <row r="33" spans="1:11" ht="55.7" customHeight="1" x14ac:dyDescent="0.25">
      <c r="A33" s="22">
        <v>1</v>
      </c>
      <c r="B33" s="23" t="s">
        <v>39</v>
      </c>
      <c r="C33" s="23"/>
      <c r="D33" s="23"/>
      <c r="E33" s="23"/>
      <c r="F33" s="23"/>
      <c r="G33" s="23"/>
      <c r="H33" s="23"/>
      <c r="I33" s="21"/>
      <c r="J33" s="21"/>
      <c r="K33" s="21"/>
    </row>
    <row r="34" spans="1:11" ht="7.5" customHeight="1" x14ac:dyDescent="0.25">
      <c r="A34" s="24"/>
      <c r="B34" s="8"/>
      <c r="C34" s="8"/>
      <c r="D34" s="8"/>
      <c r="E34" s="8"/>
      <c r="F34" s="8"/>
      <c r="G34" s="8"/>
      <c r="H34" s="8"/>
      <c r="I34" s="21"/>
      <c r="J34" s="21"/>
      <c r="K34" s="21"/>
    </row>
    <row r="35" spans="1:11" ht="15.8" customHeight="1" x14ac:dyDescent="0.25">
      <c r="A35" s="14" t="s">
        <v>40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23.3" customHeight="1" x14ac:dyDescent="0.25">
      <c r="A36" s="25" t="s">
        <v>41</v>
      </c>
      <c r="B36" s="25"/>
      <c r="C36" s="25"/>
      <c r="D36" s="25"/>
      <c r="E36" s="25"/>
      <c r="F36" s="25"/>
      <c r="G36" s="25"/>
      <c r="H36" s="25"/>
      <c r="I36" s="25"/>
      <c r="J36" s="25"/>
      <c r="K36" s="21"/>
    </row>
    <row r="37" spans="1:11" ht="21.25" customHeight="1" x14ac:dyDescent="0.25">
      <c r="A37" s="14" t="s">
        <v>42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5.9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22.6" customHeight="1" x14ac:dyDescent="0.25">
      <c r="A39" s="19" t="s">
        <v>37</v>
      </c>
      <c r="B39" s="20" t="s">
        <v>43</v>
      </c>
      <c r="C39" s="20"/>
      <c r="D39" s="20"/>
      <c r="E39" s="20"/>
      <c r="F39" s="20"/>
      <c r="G39" s="20"/>
      <c r="H39" s="20"/>
      <c r="I39" s="21"/>
      <c r="J39" s="21"/>
      <c r="K39" s="21"/>
    </row>
    <row r="40" spans="1:11" ht="74.05" customHeight="1" x14ac:dyDescent="0.25">
      <c r="A40" s="26">
        <v>1</v>
      </c>
      <c r="B40" s="27" t="s">
        <v>44</v>
      </c>
      <c r="C40" s="28"/>
      <c r="D40" s="28"/>
      <c r="E40" s="28"/>
      <c r="F40" s="28"/>
      <c r="G40" s="28"/>
      <c r="H40" s="29"/>
      <c r="I40" s="21"/>
      <c r="J40" s="21"/>
      <c r="K40" s="21"/>
    </row>
    <row r="41" spans="1:11" ht="5.9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ht="19.55" customHeight="1" x14ac:dyDescent="0.25">
      <c r="A42" s="14" t="s">
        <v>45</v>
      </c>
      <c r="B42" s="14"/>
      <c r="C42" s="14"/>
      <c r="D42" s="14"/>
      <c r="E42" s="14"/>
      <c r="F42" s="14"/>
      <c r="G42" s="14"/>
      <c r="H42" s="14"/>
      <c r="I42" s="21"/>
      <c r="J42" s="21"/>
      <c r="K42" s="21"/>
    </row>
    <row r="43" spans="1:11" ht="15.65" x14ac:dyDescent="0.25">
      <c r="A43" s="30" t="s">
        <v>46</v>
      </c>
      <c r="B43" s="30"/>
      <c r="C43" s="30"/>
      <c r="D43" s="30"/>
      <c r="E43" s="30"/>
      <c r="F43" s="30"/>
      <c r="G43" s="30"/>
      <c r="H43" s="30"/>
      <c r="I43" s="30"/>
      <c r="J43" s="11"/>
      <c r="K43" s="11"/>
    </row>
    <row r="44" spans="1:11" ht="15.65" x14ac:dyDescent="0.25">
      <c r="A44" s="31" t="s">
        <v>37</v>
      </c>
      <c r="B44" s="20" t="s">
        <v>47</v>
      </c>
      <c r="C44" s="20"/>
      <c r="D44" s="20" t="s">
        <v>48</v>
      </c>
      <c r="E44" s="20"/>
      <c r="F44" s="20" t="s">
        <v>49</v>
      </c>
      <c r="G44" s="20"/>
      <c r="H44" s="20" t="s">
        <v>50</v>
      </c>
      <c r="I44" s="20"/>
      <c r="J44" s="32"/>
      <c r="K44" s="33"/>
    </row>
    <row r="45" spans="1:11" s="37" customFormat="1" ht="18" customHeight="1" x14ac:dyDescent="0.25">
      <c r="A45" s="34">
        <v>1</v>
      </c>
      <c r="B45" s="35">
        <v>2</v>
      </c>
      <c r="C45" s="35"/>
      <c r="D45" s="35">
        <v>3</v>
      </c>
      <c r="E45" s="35"/>
      <c r="F45" s="35">
        <v>4</v>
      </c>
      <c r="G45" s="35"/>
      <c r="H45" s="35">
        <v>6</v>
      </c>
      <c r="I45" s="35"/>
      <c r="J45" s="36"/>
      <c r="K45" s="21"/>
    </row>
    <row r="46" spans="1:11" ht="57.25" customHeight="1" x14ac:dyDescent="0.25">
      <c r="A46" s="38">
        <v>1</v>
      </c>
      <c r="B46" s="39" t="s">
        <v>51</v>
      </c>
      <c r="C46" s="39"/>
      <c r="D46" s="40">
        <v>5194600</v>
      </c>
      <c r="E46" s="40"/>
      <c r="F46" s="40"/>
      <c r="G46" s="40"/>
      <c r="H46" s="40">
        <f>D46+F46</f>
        <v>5194600</v>
      </c>
      <c r="I46" s="40"/>
      <c r="J46" s="41"/>
      <c r="K46" s="21"/>
    </row>
    <row r="47" spans="1:11" ht="18.7" customHeight="1" x14ac:dyDescent="0.25">
      <c r="A47" s="42" t="s">
        <v>52</v>
      </c>
      <c r="B47" s="43"/>
      <c r="C47" s="44"/>
      <c r="D47" s="40">
        <f>SUM(D46:D46)</f>
        <v>5194600</v>
      </c>
      <c r="E47" s="40"/>
      <c r="F47" s="40">
        <v>0</v>
      </c>
      <c r="G47" s="40"/>
      <c r="H47" s="40">
        <f>SUM(H46:H46)</f>
        <v>5194600</v>
      </c>
      <c r="I47" s="40"/>
      <c r="J47" s="21"/>
      <c r="K47" s="21"/>
    </row>
    <row r="48" spans="1:11" ht="15.65" x14ac:dyDescent="0.25">
      <c r="A48" s="21"/>
      <c r="B48" s="8"/>
      <c r="C48" s="21"/>
      <c r="D48" s="45"/>
      <c r="E48" s="45"/>
      <c r="F48" s="45"/>
      <c r="G48" s="45"/>
      <c r="H48" s="45"/>
      <c r="I48" s="45"/>
      <c r="J48" s="21"/>
      <c r="K48" s="21"/>
    </row>
    <row r="49" spans="1:13" ht="15.8" customHeight="1" x14ac:dyDescent="0.25">
      <c r="A49" s="14" t="s">
        <v>53</v>
      </c>
      <c r="B49" s="14"/>
      <c r="C49" s="14"/>
      <c r="D49" s="14"/>
      <c r="E49" s="14"/>
      <c r="F49" s="14"/>
      <c r="G49" s="14"/>
      <c r="H49" s="14"/>
      <c r="I49" s="21"/>
      <c r="J49" s="21"/>
      <c r="K49" s="21"/>
    </row>
    <row r="50" spans="1:13" ht="15.65" x14ac:dyDescent="0.25">
      <c r="A50" s="30" t="s">
        <v>46</v>
      </c>
      <c r="B50" s="30"/>
      <c r="C50" s="30"/>
      <c r="D50" s="30"/>
      <c r="E50" s="30"/>
      <c r="F50" s="30"/>
      <c r="G50" s="30"/>
      <c r="H50" s="30"/>
      <c r="I50" s="30"/>
      <c r="J50" s="11"/>
      <c r="K50" s="11"/>
    </row>
    <row r="51" spans="1:13" ht="16.5" customHeight="1" x14ac:dyDescent="0.25">
      <c r="A51" s="46" t="s">
        <v>54</v>
      </c>
      <c r="B51" s="47"/>
      <c r="C51" s="48"/>
      <c r="D51" s="20" t="s">
        <v>48</v>
      </c>
      <c r="E51" s="20"/>
      <c r="F51" s="20" t="s">
        <v>49</v>
      </c>
      <c r="G51" s="20"/>
      <c r="H51" s="20" t="s">
        <v>50</v>
      </c>
      <c r="I51" s="20"/>
      <c r="J51" s="21"/>
      <c r="K51" s="21"/>
    </row>
    <row r="52" spans="1:13" ht="16.5" customHeight="1" x14ac:dyDescent="0.25">
      <c r="A52" s="49">
        <v>1</v>
      </c>
      <c r="B52" s="50"/>
      <c r="C52" s="51"/>
      <c r="D52" s="35">
        <v>2</v>
      </c>
      <c r="E52" s="35"/>
      <c r="F52" s="35">
        <v>3</v>
      </c>
      <c r="G52" s="35"/>
      <c r="H52" s="35">
        <v>4</v>
      </c>
      <c r="I52" s="35"/>
      <c r="J52" s="21"/>
      <c r="K52" s="21"/>
    </row>
    <row r="53" spans="1:13" ht="43.5" customHeight="1" x14ac:dyDescent="0.25">
      <c r="A53" s="27" t="s">
        <v>55</v>
      </c>
      <c r="B53" s="28"/>
      <c r="C53" s="29"/>
      <c r="D53" s="52">
        <f>D47</f>
        <v>5194600</v>
      </c>
      <c r="E53" s="52"/>
      <c r="F53" s="52">
        <f>F47</f>
        <v>0</v>
      </c>
      <c r="G53" s="52"/>
      <c r="H53" s="52">
        <f>F53+D53</f>
        <v>5194600</v>
      </c>
      <c r="I53" s="52"/>
      <c r="J53" s="21"/>
      <c r="K53" s="21"/>
      <c r="M53" s="53"/>
    </row>
    <row r="54" spans="1:13" ht="24.45" customHeight="1" x14ac:dyDescent="0.25">
      <c r="A54" s="54" t="s">
        <v>52</v>
      </c>
      <c r="B54" s="55"/>
      <c r="C54" s="56"/>
      <c r="D54" s="52">
        <f>SUM(D53)</f>
        <v>5194600</v>
      </c>
      <c r="E54" s="52"/>
      <c r="F54" s="52">
        <f>SUM(F53)</f>
        <v>0</v>
      </c>
      <c r="G54" s="52"/>
      <c r="H54" s="52">
        <f>SUM(H53)</f>
        <v>5194600</v>
      </c>
      <c r="I54" s="52"/>
      <c r="J54" s="21"/>
      <c r="K54" s="21"/>
    </row>
    <row r="55" spans="1:13" ht="7.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3" ht="21.75" customHeight="1" x14ac:dyDescent="0.25">
      <c r="A56" s="57" t="s">
        <v>56</v>
      </c>
      <c r="B56" s="57"/>
      <c r="C56" s="57"/>
      <c r="D56" s="57"/>
      <c r="E56" s="57"/>
      <c r="F56" s="57"/>
      <c r="G56" s="57"/>
      <c r="H56" s="57"/>
      <c r="I56" s="21"/>
      <c r="J56" s="21"/>
      <c r="K56" s="21"/>
    </row>
    <row r="57" spans="1:13" ht="38.75" customHeight="1" x14ac:dyDescent="0.25">
      <c r="A57" s="31" t="s">
        <v>37</v>
      </c>
      <c r="B57" s="31" t="s">
        <v>57</v>
      </c>
      <c r="C57" s="31" t="s">
        <v>58</v>
      </c>
      <c r="D57" s="20" t="s">
        <v>59</v>
      </c>
      <c r="E57" s="20"/>
      <c r="F57" s="20" t="s">
        <v>48</v>
      </c>
      <c r="G57" s="20"/>
      <c r="H57" s="20" t="s">
        <v>49</v>
      </c>
      <c r="I57" s="20"/>
      <c r="J57" s="20" t="s">
        <v>50</v>
      </c>
      <c r="K57" s="20"/>
    </row>
    <row r="58" spans="1:13" ht="23.3" customHeight="1" x14ac:dyDescent="0.25">
      <c r="A58" s="34">
        <v>1</v>
      </c>
      <c r="B58" s="34">
        <v>2</v>
      </c>
      <c r="C58" s="34">
        <v>3</v>
      </c>
      <c r="D58" s="35">
        <v>4</v>
      </c>
      <c r="E58" s="35"/>
      <c r="F58" s="35">
        <v>5</v>
      </c>
      <c r="G58" s="35"/>
      <c r="H58" s="35">
        <v>6</v>
      </c>
      <c r="I58" s="35"/>
      <c r="J58" s="35">
        <v>7</v>
      </c>
      <c r="K58" s="58"/>
    </row>
    <row r="59" spans="1:13" s="37" customFormat="1" ht="21.9" customHeight="1" x14ac:dyDescent="0.25">
      <c r="A59" s="38">
        <v>1</v>
      </c>
      <c r="B59" s="59" t="s">
        <v>60</v>
      </c>
      <c r="C59" s="60"/>
      <c r="D59" s="58"/>
      <c r="E59" s="58"/>
      <c r="F59" s="58"/>
      <c r="G59" s="58"/>
      <c r="H59" s="58"/>
      <c r="I59" s="58"/>
      <c r="J59" s="58"/>
      <c r="K59" s="58"/>
    </row>
    <row r="60" spans="1:13" ht="50.45" customHeight="1" x14ac:dyDescent="0.25">
      <c r="A60" s="61"/>
      <c r="B60" s="62" t="s">
        <v>61</v>
      </c>
      <c r="C60" s="62" t="s">
        <v>62</v>
      </c>
      <c r="D60" s="39" t="s">
        <v>63</v>
      </c>
      <c r="E60" s="39"/>
      <c r="F60" s="63">
        <f>F61+F62+F63</f>
        <v>72</v>
      </c>
      <c r="G60" s="63"/>
      <c r="H60" s="64"/>
      <c r="I60" s="64"/>
      <c r="J60" s="63">
        <f>F60+H60</f>
        <v>72</v>
      </c>
      <c r="K60" s="63"/>
    </row>
    <row r="61" spans="1:13" ht="32.450000000000003" customHeight="1" x14ac:dyDescent="0.25">
      <c r="A61" s="61"/>
      <c r="B61" s="62" t="s">
        <v>64</v>
      </c>
      <c r="C61" s="62" t="s">
        <v>62</v>
      </c>
      <c r="D61" s="39" t="s">
        <v>63</v>
      </c>
      <c r="E61" s="39"/>
      <c r="F61" s="63">
        <v>31</v>
      </c>
      <c r="G61" s="63"/>
      <c r="H61" s="64"/>
      <c r="I61" s="64"/>
      <c r="J61" s="63">
        <f t="shared" ref="J61:J63" si="0">F61+H61</f>
        <v>31</v>
      </c>
      <c r="K61" s="63"/>
    </row>
    <row r="62" spans="1:13" ht="35" customHeight="1" x14ac:dyDescent="0.25">
      <c r="A62" s="61"/>
      <c r="B62" s="62" t="s">
        <v>65</v>
      </c>
      <c r="C62" s="62" t="s">
        <v>62</v>
      </c>
      <c r="D62" s="39" t="s">
        <v>63</v>
      </c>
      <c r="E62" s="39"/>
      <c r="F62" s="63">
        <v>40</v>
      </c>
      <c r="G62" s="63"/>
      <c r="H62" s="64"/>
      <c r="I62" s="64"/>
      <c r="J62" s="63">
        <f t="shared" si="0"/>
        <v>40</v>
      </c>
      <c r="K62" s="63"/>
    </row>
    <row r="63" spans="1:13" ht="35" customHeight="1" x14ac:dyDescent="0.25">
      <c r="A63" s="61"/>
      <c r="B63" s="62" t="s">
        <v>66</v>
      </c>
      <c r="C63" s="62" t="s">
        <v>62</v>
      </c>
      <c r="D63" s="39" t="s">
        <v>63</v>
      </c>
      <c r="E63" s="39"/>
      <c r="F63" s="63">
        <v>1</v>
      </c>
      <c r="G63" s="63"/>
      <c r="H63" s="64"/>
      <c r="I63" s="64"/>
      <c r="J63" s="63">
        <f t="shared" si="0"/>
        <v>1</v>
      </c>
      <c r="K63" s="63"/>
    </row>
    <row r="64" spans="1:13" ht="21.25" customHeight="1" x14ac:dyDescent="0.25">
      <c r="A64" s="61">
        <v>2</v>
      </c>
      <c r="B64" s="59" t="s">
        <v>67</v>
      </c>
      <c r="C64" s="62"/>
      <c r="D64" s="39"/>
      <c r="E64" s="39"/>
      <c r="F64" s="65"/>
      <c r="G64" s="65"/>
      <c r="H64" s="58"/>
      <c r="I64" s="58"/>
      <c r="J64" s="66"/>
      <c r="K64" s="67"/>
    </row>
    <row r="65" spans="1:13" ht="49.1" customHeight="1" x14ac:dyDescent="0.25">
      <c r="A65" s="61"/>
      <c r="B65" s="68" t="s">
        <v>68</v>
      </c>
      <c r="C65" s="62" t="s">
        <v>69</v>
      </c>
      <c r="D65" s="39" t="s">
        <v>63</v>
      </c>
      <c r="E65" s="39"/>
      <c r="F65" s="69">
        <f>F66+F67+F68</f>
        <v>1160</v>
      </c>
      <c r="G65" s="69"/>
      <c r="H65" s="58"/>
      <c r="I65" s="58"/>
      <c r="J65" s="69">
        <f t="shared" ref="J65:J68" si="1">F65+H65</f>
        <v>1160</v>
      </c>
      <c r="K65" s="69"/>
    </row>
    <row r="66" spans="1:13" ht="30.75" customHeight="1" x14ac:dyDescent="0.25">
      <c r="A66" s="61"/>
      <c r="B66" s="62" t="s">
        <v>70</v>
      </c>
      <c r="C66" s="62" t="s">
        <v>69</v>
      </c>
      <c r="D66" s="39" t="s">
        <v>63</v>
      </c>
      <c r="E66" s="39"/>
      <c r="F66" s="63">
        <v>454</v>
      </c>
      <c r="G66" s="63"/>
      <c r="H66" s="70"/>
      <c r="I66" s="70"/>
      <c r="J66" s="71">
        <f t="shared" si="1"/>
        <v>454</v>
      </c>
      <c r="K66" s="72"/>
    </row>
    <row r="67" spans="1:13" ht="39.75" customHeight="1" x14ac:dyDescent="0.25">
      <c r="A67" s="61"/>
      <c r="B67" s="62" t="s">
        <v>71</v>
      </c>
      <c r="C67" s="62" t="s">
        <v>69</v>
      </c>
      <c r="D67" s="39" t="s">
        <v>63</v>
      </c>
      <c r="E67" s="39"/>
      <c r="F67" s="65">
        <v>701</v>
      </c>
      <c r="G67" s="65"/>
      <c r="H67" s="73"/>
      <c r="I67" s="73"/>
      <c r="J67" s="74">
        <f t="shared" si="1"/>
        <v>701</v>
      </c>
      <c r="K67" s="75"/>
      <c r="M67" s="76"/>
    </row>
    <row r="68" spans="1:13" ht="39.75" customHeight="1" x14ac:dyDescent="0.25">
      <c r="A68" s="61"/>
      <c r="B68" s="62" t="s">
        <v>72</v>
      </c>
      <c r="C68" s="62" t="s">
        <v>69</v>
      </c>
      <c r="D68" s="39" t="s">
        <v>63</v>
      </c>
      <c r="E68" s="39"/>
      <c r="F68" s="63">
        <v>5</v>
      </c>
      <c r="G68" s="63"/>
      <c r="H68" s="73"/>
      <c r="I68" s="73"/>
      <c r="J68" s="74">
        <f t="shared" si="1"/>
        <v>5</v>
      </c>
      <c r="K68" s="75"/>
      <c r="M68" s="76"/>
    </row>
    <row r="69" spans="1:13" ht="21.25" customHeight="1" x14ac:dyDescent="0.25">
      <c r="A69" s="61">
        <v>3</v>
      </c>
      <c r="B69" s="59" t="s">
        <v>73</v>
      </c>
      <c r="C69" s="62"/>
      <c r="D69" s="39"/>
      <c r="E69" s="77"/>
      <c r="F69" s="69"/>
      <c r="G69" s="69"/>
      <c r="H69" s="65"/>
      <c r="I69" s="65"/>
      <c r="J69" s="65"/>
      <c r="K69" s="65"/>
    </row>
    <row r="70" spans="1:13" ht="49.1" customHeight="1" x14ac:dyDescent="0.25">
      <c r="A70" s="61"/>
      <c r="B70" s="68" t="s">
        <v>74</v>
      </c>
      <c r="C70" s="62" t="s">
        <v>75</v>
      </c>
      <c r="D70" s="39" t="s">
        <v>76</v>
      </c>
      <c r="E70" s="39"/>
      <c r="F70" s="78">
        <f>ROUND(D54/F65,2)</f>
        <v>4478.1000000000004</v>
      </c>
      <c r="G70" s="78"/>
      <c r="H70" s="79"/>
      <c r="I70" s="79"/>
      <c r="J70" s="79">
        <f>F70</f>
        <v>4478.1000000000004</v>
      </c>
      <c r="K70" s="79"/>
    </row>
    <row r="71" spans="1:13" ht="68.3" customHeight="1" x14ac:dyDescent="0.25">
      <c r="A71" s="61"/>
      <c r="B71" s="62" t="s">
        <v>77</v>
      </c>
      <c r="C71" s="62" t="s">
        <v>75</v>
      </c>
      <c r="D71" s="39" t="s">
        <v>76</v>
      </c>
      <c r="E71" s="39"/>
      <c r="F71" s="79">
        <v>172.73</v>
      </c>
      <c r="G71" s="79"/>
      <c r="H71" s="79"/>
      <c r="I71" s="79"/>
      <c r="J71" s="79">
        <f t="shared" ref="J71:J74" si="2">F71+H71</f>
        <v>172.73</v>
      </c>
      <c r="K71" s="79"/>
    </row>
    <row r="72" spans="1:13" ht="41.95" customHeight="1" x14ac:dyDescent="0.25">
      <c r="A72" s="80"/>
      <c r="B72" s="68" t="s">
        <v>78</v>
      </c>
      <c r="C72" s="62" t="s">
        <v>69</v>
      </c>
      <c r="D72" s="39" t="s">
        <v>76</v>
      </c>
      <c r="E72" s="39"/>
      <c r="F72" s="81">
        <f>ROUND(F66/F61,0)</f>
        <v>15</v>
      </c>
      <c r="G72" s="81"/>
      <c r="H72" s="79"/>
      <c r="I72" s="79"/>
      <c r="J72" s="81">
        <f t="shared" si="2"/>
        <v>15</v>
      </c>
      <c r="K72" s="81"/>
    </row>
    <row r="73" spans="1:13" ht="32.950000000000003" customHeight="1" x14ac:dyDescent="0.25">
      <c r="A73" s="61"/>
      <c r="B73" s="68" t="s">
        <v>79</v>
      </c>
      <c r="C73" s="62" t="s">
        <v>69</v>
      </c>
      <c r="D73" s="39" t="s">
        <v>76</v>
      </c>
      <c r="E73" s="39"/>
      <c r="F73" s="81">
        <f>F67/F62</f>
        <v>17.524999999999999</v>
      </c>
      <c r="G73" s="81"/>
      <c r="H73" s="81"/>
      <c r="I73" s="81"/>
      <c r="J73" s="81">
        <f t="shared" si="2"/>
        <v>17.524999999999999</v>
      </c>
      <c r="K73" s="81"/>
    </row>
    <row r="74" spans="1:13" ht="32.950000000000003" customHeight="1" x14ac:dyDescent="0.25">
      <c r="A74" s="61"/>
      <c r="B74" s="68" t="s">
        <v>80</v>
      </c>
      <c r="C74" s="62" t="s">
        <v>69</v>
      </c>
      <c r="D74" s="39" t="s">
        <v>76</v>
      </c>
      <c r="E74" s="39"/>
      <c r="F74" s="81">
        <f>F68/F63</f>
        <v>5</v>
      </c>
      <c r="G74" s="81"/>
      <c r="H74" s="81"/>
      <c r="I74" s="81"/>
      <c r="J74" s="81">
        <f t="shared" si="2"/>
        <v>5</v>
      </c>
      <c r="K74" s="81"/>
    </row>
    <row r="75" spans="1:13" ht="26.35" customHeight="1" x14ac:dyDescent="0.25">
      <c r="A75" s="61">
        <v>4</v>
      </c>
      <c r="B75" s="59" t="s">
        <v>81</v>
      </c>
      <c r="C75" s="62"/>
      <c r="D75" s="39"/>
      <c r="E75" s="39"/>
      <c r="F75" s="65"/>
      <c r="G75" s="65"/>
      <c r="H75" s="58"/>
      <c r="I75" s="58"/>
      <c r="J75" s="65"/>
      <c r="K75" s="65"/>
    </row>
    <row r="76" spans="1:13" ht="30.6" customHeight="1" x14ac:dyDescent="0.25">
      <c r="A76" s="60"/>
      <c r="B76" s="68" t="s">
        <v>82</v>
      </c>
      <c r="C76" s="68" t="s">
        <v>83</v>
      </c>
      <c r="D76" s="39" t="s">
        <v>76</v>
      </c>
      <c r="E76" s="39"/>
      <c r="F76" s="82">
        <v>100</v>
      </c>
      <c r="G76" s="82"/>
      <c r="H76" s="82"/>
      <c r="I76" s="82"/>
      <c r="J76" s="82">
        <v>100</v>
      </c>
      <c r="K76" s="82"/>
    </row>
    <row r="77" spans="1:13" ht="25.5" customHeight="1" x14ac:dyDescent="0.25">
      <c r="A77" s="83" t="s">
        <v>84</v>
      </c>
      <c r="B77" s="83"/>
      <c r="C77" s="84"/>
      <c r="D77" s="84"/>
      <c r="E77" s="84"/>
      <c r="F77" s="84"/>
      <c r="G77" s="84"/>
      <c r="H77" s="84"/>
      <c r="I77" s="84"/>
      <c r="J77" s="84"/>
      <c r="K77" s="84"/>
    </row>
    <row r="78" spans="1:13" ht="14.95" customHeight="1" x14ac:dyDescent="0.25">
      <c r="A78" s="85"/>
      <c r="B78" s="84"/>
      <c r="C78" s="84"/>
      <c r="D78" s="84"/>
      <c r="E78" s="86"/>
      <c r="F78" s="84"/>
      <c r="G78" s="84"/>
      <c r="H78" s="87" t="s">
        <v>85</v>
      </c>
      <c r="I78" s="87"/>
      <c r="J78" s="87"/>
      <c r="K78" s="87"/>
    </row>
    <row r="79" spans="1:13" ht="53.35" customHeight="1" x14ac:dyDescent="0.25">
      <c r="A79" s="83" t="s">
        <v>86</v>
      </c>
      <c r="B79" s="83"/>
      <c r="C79" s="84"/>
      <c r="D79" s="84"/>
      <c r="E79" s="88" t="s">
        <v>87</v>
      </c>
      <c r="F79" s="84"/>
      <c r="G79" s="84"/>
      <c r="H79" s="89" t="s">
        <v>88</v>
      </c>
      <c r="I79" s="90"/>
      <c r="J79" s="90"/>
      <c r="K79" s="90"/>
    </row>
    <row r="80" spans="1:13" ht="30.75" customHeight="1" x14ac:dyDescent="0.25">
      <c r="A80" s="83" t="s">
        <v>89</v>
      </c>
      <c r="B80" s="83"/>
      <c r="C80" s="84"/>
      <c r="D80" s="84"/>
      <c r="E80" s="84"/>
      <c r="F80" s="84"/>
      <c r="G80" s="84"/>
      <c r="H80" s="91"/>
      <c r="I80" s="91"/>
      <c r="J80" s="91"/>
      <c r="K80" s="91"/>
    </row>
    <row r="81" spans="1:11" ht="19.55" customHeight="1" x14ac:dyDescent="0.25">
      <c r="A81" s="85"/>
      <c r="B81" s="84"/>
      <c r="C81" s="84"/>
      <c r="D81" s="84"/>
      <c r="E81" s="86"/>
      <c r="F81" s="84"/>
      <c r="G81" s="84"/>
      <c r="H81" s="92" t="s">
        <v>90</v>
      </c>
      <c r="I81" s="92"/>
      <c r="J81" s="92"/>
      <c r="K81" s="92"/>
    </row>
    <row r="82" spans="1:11" ht="36.700000000000003" customHeight="1" x14ac:dyDescent="0.25">
      <c r="A82" s="85" t="s">
        <v>91</v>
      </c>
      <c r="B82" s="84"/>
      <c r="C82" s="85"/>
      <c r="D82" s="84"/>
      <c r="E82" s="88" t="s">
        <v>87</v>
      </c>
      <c r="F82" s="93"/>
      <c r="G82" s="84"/>
      <c r="H82" s="89" t="s">
        <v>88</v>
      </c>
      <c r="I82" s="90"/>
      <c r="J82" s="90"/>
      <c r="K82" s="90"/>
    </row>
    <row r="83" spans="1:11" ht="21.9" customHeight="1" x14ac:dyDescent="0.25">
      <c r="A83" s="94"/>
      <c r="B83" s="95" t="s">
        <v>92</v>
      </c>
      <c r="C83" s="95"/>
      <c r="D83" s="95"/>
      <c r="E83" s="93"/>
      <c r="F83" s="93"/>
      <c r="G83" s="84"/>
      <c r="H83" s="91"/>
      <c r="I83" s="91"/>
      <c r="J83" s="91"/>
      <c r="K83" s="91"/>
    </row>
    <row r="84" spans="1:11" ht="21.75" customHeight="1" x14ac:dyDescent="0.25">
      <c r="A84" s="94"/>
      <c r="B84" s="96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54" customHeight="1" x14ac:dyDescent="0.25">
      <c r="A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38.25" customHeight="1" x14ac:dyDescent="0.25"/>
    <row r="87" spans="1:11" ht="40.6" customHeight="1" x14ac:dyDescent="0.25"/>
    <row r="88" spans="1:11" s="97" customFormat="1" ht="47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97" customForma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97" customFormat="1" ht="63.7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s="97" customFormat="1" ht="38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s="97" customFormat="1" ht="20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s="97" customFormat="1" ht="34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</sheetData>
  <mergeCells count="168">
    <mergeCell ref="B83:D83"/>
    <mergeCell ref="H83:K83"/>
    <mergeCell ref="A79:B79"/>
    <mergeCell ref="H79:K79"/>
    <mergeCell ref="A80:B80"/>
    <mergeCell ref="H80:K80"/>
    <mergeCell ref="H81:K81"/>
    <mergeCell ref="H82:K82"/>
    <mergeCell ref="D76:E76"/>
    <mergeCell ref="F76:G76"/>
    <mergeCell ref="H76:I76"/>
    <mergeCell ref="J76:K76"/>
    <mergeCell ref="A77:B77"/>
    <mergeCell ref="H78:K78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68:E68"/>
    <mergeCell ref="F68:G68"/>
    <mergeCell ref="H68:I68"/>
    <mergeCell ref="J68:K68"/>
    <mergeCell ref="D69:E69"/>
    <mergeCell ref="F69:G69"/>
    <mergeCell ref="H69:I69"/>
    <mergeCell ref="J69:K69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J64:K64"/>
    <mergeCell ref="D65:E65"/>
    <mergeCell ref="F65:G65"/>
    <mergeCell ref="H65:I65"/>
    <mergeCell ref="J65:K65"/>
    <mergeCell ref="D62:E62"/>
    <mergeCell ref="F62:G62"/>
    <mergeCell ref="H62:I62"/>
    <mergeCell ref="J62:K62"/>
    <mergeCell ref="D63:E63"/>
    <mergeCell ref="F63:G63"/>
    <mergeCell ref="H63:I63"/>
    <mergeCell ref="J63:K63"/>
    <mergeCell ref="D60:E60"/>
    <mergeCell ref="F60:G60"/>
    <mergeCell ref="H60:I60"/>
    <mergeCell ref="J60:K60"/>
    <mergeCell ref="D61:E61"/>
    <mergeCell ref="F61:G61"/>
    <mergeCell ref="H61:I61"/>
    <mergeCell ref="J61:K61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A54:C54"/>
    <mergeCell ref="D54:E54"/>
    <mergeCell ref="F54:G54"/>
    <mergeCell ref="H54:I54"/>
    <mergeCell ref="A56:H56"/>
    <mergeCell ref="D57:E57"/>
    <mergeCell ref="F57:G57"/>
    <mergeCell ref="H57:I57"/>
    <mergeCell ref="A52:C52"/>
    <mergeCell ref="D52:E52"/>
    <mergeCell ref="F52:G52"/>
    <mergeCell ref="H52:I52"/>
    <mergeCell ref="A53:C53"/>
    <mergeCell ref="D53:E53"/>
    <mergeCell ref="F53:G53"/>
    <mergeCell ref="H53:I53"/>
    <mergeCell ref="A49:H49"/>
    <mergeCell ref="A50:I50"/>
    <mergeCell ref="A51:C51"/>
    <mergeCell ref="D51:E51"/>
    <mergeCell ref="F51:G51"/>
    <mergeCell ref="H51:I51"/>
    <mergeCell ref="B46:C46"/>
    <mergeCell ref="D46:E46"/>
    <mergeCell ref="F46:G46"/>
    <mergeCell ref="H46:I46"/>
    <mergeCell ref="A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A36:J36"/>
    <mergeCell ref="A37:K37"/>
    <mergeCell ref="B39:H39"/>
    <mergeCell ref="B40:H40"/>
    <mergeCell ref="A42:H42"/>
    <mergeCell ref="A43:I43"/>
    <mergeCell ref="A28:K28"/>
    <mergeCell ref="A29:K29"/>
    <mergeCell ref="A30:K30"/>
    <mergeCell ref="B32:H32"/>
    <mergeCell ref="B33:H33"/>
    <mergeCell ref="A35:K35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</mergeCells>
  <pageMargins left="0.31496062992125984" right="0.31496062992125984" top="0.55118110236220474" bottom="0.35433070866141736" header="0.31496062992125984" footer="0.31496062992125984"/>
  <pageSetup paperSize="9" scale="59" fitToHeight="3" orientation="landscape" r:id="rId1"/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1200</vt:lpstr>
      <vt:lpstr>'1200'!Область_печати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2026-03-16T12:01:27Z</dcterms:created>
  <dcterms:modified xsi:type="dcterms:W3CDTF">2026-03-16T12:02:21Z</dcterms:modified>
</cp:coreProperties>
</file>