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firstSheet="20" activeTab="30"/>
  </bookViews>
  <sheets>
    <sheet name="0_0" sheetId="2" r:id="rId1"/>
    <sheet name="0_0611010" sheetId="3" r:id="rId2"/>
    <sheet name="0_0611021" sheetId="4" r:id="rId3"/>
    <sheet name="0_0611022" sheetId="5" r:id="rId4"/>
    <sheet name="0_0611023" sheetId="6" r:id="rId5"/>
    <sheet name="0_0611031" sheetId="7" r:id="rId6"/>
    <sheet name="0_0611033" sheetId="8" r:id="rId7"/>
    <sheet name="0_0611070" sheetId="9" r:id="rId8"/>
    <sheet name="0_0611091" sheetId="10" r:id="rId9"/>
    <sheet name="0_0611092" sheetId="11" r:id="rId10"/>
    <sheet name="0_0611141" sheetId="12" r:id="rId11"/>
    <sheet name="0_0611142" sheetId="13" r:id="rId12"/>
    <sheet name="0_0611151" sheetId="14" r:id="rId13"/>
    <sheet name="0_0611152" sheetId="15" r:id="rId14"/>
    <sheet name="0_0611160" sheetId="16" r:id="rId15"/>
    <sheet name="0_0611183" sheetId="17" r:id="rId16"/>
    <sheet name="0_0611184" sheetId="18" r:id="rId17"/>
    <sheet name="0_0611200" sheetId="19" r:id="rId18"/>
    <sheet name="0_0611261" sheetId="20" r:id="rId19"/>
    <sheet name="0_0611275" sheetId="21" r:id="rId20"/>
    <sheet name="0_0611276" sheetId="22" r:id="rId21"/>
    <sheet name="0_0611291" sheetId="23" r:id="rId22"/>
    <sheet name="0_0611292" sheetId="24" r:id="rId23"/>
    <sheet name="0_0611300" sheetId="25" r:id="rId24"/>
    <sheet name="0_0611403" sheetId="26" r:id="rId25"/>
    <sheet name="0_0611501" sheetId="27" r:id="rId26"/>
    <sheet name="0_0611600" sheetId="28" r:id="rId27"/>
    <sheet name="0_0611702" sheetId="29" r:id="rId28"/>
    <sheet name="0_0613140" sheetId="30" r:id="rId29"/>
    <sheet name="0_0617640" sheetId="31" r:id="rId30"/>
    <sheet name="0_0618110" sheetId="32" r:id="rId31"/>
  </sheets>
  <definedNames>
    <definedName name="_xlnm.Print_Area" localSheetId="0">'0_0'!$A$1:$F$118</definedName>
    <definedName name="_xlnm.Print_Area" localSheetId="1">'0_0611010'!$A$1:$F$116</definedName>
    <definedName name="_xlnm.Print_Area" localSheetId="2">'0_0611021'!$A$1:$F$117</definedName>
    <definedName name="_xlnm.Print_Area" localSheetId="3">'0_0611022'!$A$1:$F$117</definedName>
    <definedName name="_xlnm.Print_Area" localSheetId="4">'0_0611023'!$A$1:$F$117</definedName>
    <definedName name="_xlnm.Print_Area" localSheetId="5">'0_0611031'!$A$1:$F$116</definedName>
    <definedName name="_xlnm.Print_Area" localSheetId="6">'0_0611033'!$A$1:$F$116</definedName>
    <definedName name="_xlnm.Print_Area" localSheetId="7">'0_0611070'!$A$1:$F$116</definedName>
    <definedName name="_xlnm.Print_Area" localSheetId="8">'0_0611091'!$A$1:$F$117</definedName>
    <definedName name="_xlnm.Print_Area" localSheetId="9">'0_0611092'!$A$1:$F$116</definedName>
    <definedName name="_xlnm.Print_Area" localSheetId="10">'0_0611141'!$A$1:$F$116</definedName>
    <definedName name="_xlnm.Print_Area" localSheetId="11">'0_0611142'!$A$1:$F$117</definedName>
    <definedName name="_xlnm.Print_Area" localSheetId="12">'0_0611151'!$A$1:$F$116</definedName>
    <definedName name="_xlnm.Print_Area" localSheetId="13">'0_0611152'!$A$1:$F$116</definedName>
    <definedName name="_xlnm.Print_Area" localSheetId="14">'0_0611160'!$A$1:$F$116</definedName>
    <definedName name="_xlnm.Print_Area" localSheetId="15">'0_0611183'!$A$1:$F$116</definedName>
    <definedName name="_xlnm.Print_Area" localSheetId="16">'0_0611184'!$A$1:$F$116</definedName>
    <definedName name="_xlnm.Print_Area" localSheetId="17">'0_0611200'!$A$1:$F$116</definedName>
    <definedName name="_xlnm.Print_Area" localSheetId="18">'0_0611261'!$A$1:$F$118</definedName>
    <definedName name="_xlnm.Print_Area" localSheetId="19">'0_0611275'!$A$1:$F$116</definedName>
    <definedName name="_xlnm.Print_Area" localSheetId="20">'0_0611276'!$A$1:$F$116</definedName>
    <definedName name="_xlnm.Print_Area" localSheetId="21">'0_0611291'!$A$1:$F$116</definedName>
    <definedName name="_xlnm.Print_Area" localSheetId="22">'0_0611292'!$A$1:$F$116</definedName>
    <definedName name="_xlnm.Print_Area" localSheetId="23">'0_0611300'!$A$1:$F$117</definedName>
    <definedName name="_xlnm.Print_Area" localSheetId="24">'0_0611403'!$A$1:$F$116</definedName>
    <definedName name="_xlnm.Print_Area" localSheetId="25">'0_0611501'!$A$1:$F$116</definedName>
    <definedName name="_xlnm.Print_Area" localSheetId="26">'0_0611600'!$A$1:$F$116</definedName>
    <definedName name="_xlnm.Print_Area" localSheetId="27">'0_0611702'!$A$1:$F$116</definedName>
    <definedName name="_xlnm.Print_Area" localSheetId="28">'0_0613140'!$A$1:$F$117</definedName>
    <definedName name="_xlnm.Print_Area" localSheetId="29">'0_0617640'!$A$1:$F$118</definedName>
    <definedName name="_xlnm.Print_Area" localSheetId="30">'0_0618110'!$A$1:$F$117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F37" i="5" s="1"/>
  <c r="E36" i="5"/>
  <c r="F36" i="5" s="1"/>
  <c r="E37" i="6"/>
  <c r="F37" i="6" s="1"/>
  <c r="E36" i="6"/>
  <c r="F36" i="6" s="1"/>
  <c r="E37" i="7"/>
  <c r="F37" i="7" s="1"/>
  <c r="E36" i="7"/>
  <c r="F36" i="7" s="1"/>
  <c r="E37" i="8"/>
  <c r="F37" i="8" s="1"/>
  <c r="E36" i="8"/>
  <c r="F36" i="8" s="1"/>
  <c r="E37" i="11"/>
  <c r="F37" i="11" s="1"/>
  <c r="E36" i="11"/>
  <c r="F36" i="11" s="1"/>
  <c r="E37" i="13"/>
  <c r="F37" i="13" s="1"/>
  <c r="E36" i="13"/>
  <c r="F36" i="13" s="1"/>
  <c r="E37" i="14"/>
  <c r="F37" i="14" s="1"/>
  <c r="E36" i="14"/>
  <c r="F36" i="14" s="1"/>
  <c r="E37" i="15"/>
  <c r="F37" i="15" s="1"/>
  <c r="E36" i="15"/>
  <c r="F36" i="15" s="1"/>
  <c r="E37" i="16"/>
  <c r="F37" i="16" s="1"/>
  <c r="E36" i="16"/>
  <c r="F36" i="16" s="1"/>
  <c r="E37" i="17"/>
  <c r="F37" i="17" s="1"/>
  <c r="E36" i="17"/>
  <c r="F36" i="17" s="1"/>
  <c r="E37" i="18"/>
  <c r="F37" i="18" s="1"/>
  <c r="E36" i="18"/>
  <c r="F36" i="18" s="1"/>
  <c r="E37" i="19"/>
  <c r="F37" i="19" s="1"/>
  <c r="E36" i="19"/>
  <c r="F36" i="19" s="1"/>
  <c r="E37" i="20"/>
  <c r="F37" i="20" s="1"/>
  <c r="E36" i="20"/>
  <c r="F36" i="20" s="1"/>
  <c r="E37" i="21"/>
  <c r="F37" i="21" s="1"/>
  <c r="E36" i="21"/>
  <c r="F36" i="21" s="1"/>
  <c r="E37" i="22"/>
  <c r="F37" i="22" s="1"/>
  <c r="E36" i="22"/>
  <c r="F36" i="22" s="1"/>
  <c r="E37" i="23"/>
  <c r="F37" i="23" s="1"/>
  <c r="E36" i="23"/>
  <c r="F36" i="23" s="1"/>
  <c r="E37" i="24"/>
  <c r="F37" i="24" s="1"/>
  <c r="E36" i="24"/>
  <c r="F36" i="24" s="1"/>
  <c r="E37" i="25"/>
  <c r="F37" i="25" s="1"/>
  <c r="E36" i="25"/>
  <c r="F36" i="25" s="1"/>
  <c r="E37" i="26"/>
  <c r="F37" i="26" s="1"/>
  <c r="E36" i="26"/>
  <c r="F36" i="26" s="1"/>
  <c r="E37" i="27"/>
  <c r="F37" i="27" s="1"/>
  <c r="E36" i="27"/>
  <c r="F36" i="27" s="1"/>
  <c r="E37" i="28"/>
  <c r="F37" i="28" s="1"/>
  <c r="E36" i="28"/>
  <c r="F36" i="28" s="1"/>
  <c r="E37" i="29"/>
  <c r="F37" i="29" s="1"/>
  <c r="E36" i="29"/>
  <c r="F36" i="29" s="1"/>
  <c r="E37" i="30"/>
  <c r="F37" i="30" s="1"/>
  <c r="E36" i="30"/>
  <c r="F36" i="30" s="1"/>
  <c r="E37" i="31"/>
  <c r="F37" i="31" s="1"/>
  <c r="E36" i="31"/>
  <c r="F36" i="31" s="1"/>
  <c r="E37" i="32"/>
  <c r="F37" i="32" s="1"/>
  <c r="E36" i="32"/>
  <c r="F36" i="32" s="1"/>
  <c r="F40" i="2"/>
  <c r="F39" i="2"/>
  <c r="E38" i="2"/>
  <c r="F38" i="2" s="1"/>
  <c r="F40" i="3"/>
  <c r="F39" i="3"/>
  <c r="E38" i="3"/>
  <c r="F38" i="3" s="1"/>
  <c r="F40" i="5"/>
  <c r="F39" i="5"/>
  <c r="E38" i="5"/>
  <c r="F38" i="5" s="1"/>
  <c r="F40" i="6"/>
  <c r="F39" i="6"/>
  <c r="E38" i="6"/>
  <c r="F38" i="6" s="1"/>
  <c r="F40" i="7"/>
  <c r="F39" i="7"/>
  <c r="E38" i="7"/>
  <c r="F38" i="7" s="1"/>
  <c r="F40" i="8"/>
  <c r="F39" i="8"/>
  <c r="E38" i="8"/>
  <c r="F38" i="8" s="1"/>
  <c r="F40" i="9"/>
  <c r="F39" i="9"/>
  <c r="E38" i="9"/>
  <c r="F38" i="9" s="1"/>
  <c r="F40" i="10"/>
  <c r="F39" i="10"/>
  <c r="E38" i="10"/>
  <c r="F38" i="10" s="1"/>
  <c r="F40" i="11"/>
  <c r="F39" i="11"/>
  <c r="E38" i="11"/>
  <c r="F38" i="11" s="1"/>
  <c r="F40" i="12"/>
  <c r="F39" i="12"/>
  <c r="E38" i="12"/>
  <c r="F38" i="12" s="1"/>
  <c r="F40" i="13"/>
  <c r="F39" i="13"/>
  <c r="E38" i="13"/>
  <c r="F38" i="13" s="1"/>
  <c r="F40" i="14"/>
  <c r="F39" i="14"/>
  <c r="E38" i="14"/>
  <c r="F38" i="14" s="1"/>
  <c r="F40" i="15"/>
  <c r="F39" i="15"/>
  <c r="E38" i="15"/>
  <c r="F38" i="15" s="1"/>
  <c r="F40" i="16"/>
  <c r="F39" i="16"/>
  <c r="E38" i="16"/>
  <c r="F38" i="16" s="1"/>
  <c r="F40" i="17"/>
  <c r="F39" i="17"/>
  <c r="E38" i="17"/>
  <c r="F38" i="17" s="1"/>
  <c r="F40" i="18"/>
  <c r="F39" i="18"/>
  <c r="E38" i="18"/>
  <c r="F38" i="18" s="1"/>
  <c r="F40" i="19"/>
  <c r="F39" i="19"/>
  <c r="E38" i="19"/>
  <c r="F38" i="19" s="1"/>
  <c r="F40" i="20"/>
  <c r="F39" i="20"/>
  <c r="E38" i="20"/>
  <c r="F38" i="20" s="1"/>
  <c r="F40" i="21"/>
  <c r="F39" i="21"/>
  <c r="E38" i="21"/>
  <c r="F38" i="21" s="1"/>
  <c r="F40" i="22"/>
  <c r="F39" i="22"/>
  <c r="E38" i="22"/>
  <c r="F38" i="22" s="1"/>
  <c r="F40" i="23"/>
  <c r="F39" i="23"/>
  <c r="E38" i="23"/>
  <c r="F38" i="23" s="1"/>
  <c r="F40" i="24"/>
  <c r="F39" i="24"/>
  <c r="E38" i="24"/>
  <c r="F38" i="24" s="1"/>
  <c r="F40" i="25"/>
  <c r="F39" i="25"/>
  <c r="E38" i="25"/>
  <c r="F38" i="25" s="1"/>
  <c r="F40" i="26"/>
  <c r="F39" i="26"/>
  <c r="E38" i="26"/>
  <c r="F38" i="26" s="1"/>
  <c r="F40" i="27"/>
  <c r="F39" i="27"/>
  <c r="E38" i="27"/>
  <c r="F38" i="27" s="1"/>
  <c r="F40" i="28"/>
  <c r="F39" i="28"/>
  <c r="E38" i="28"/>
  <c r="F38" i="28" s="1"/>
  <c r="F40" i="29"/>
  <c r="F39" i="29"/>
  <c r="E38" i="29"/>
  <c r="F38" i="29" s="1"/>
  <c r="F40" i="30"/>
  <c r="F39" i="30"/>
  <c r="E38" i="30"/>
  <c r="F38" i="30" s="1"/>
  <c r="F40" i="31"/>
  <c r="F39" i="31"/>
  <c r="E38" i="31"/>
  <c r="F38" i="31" s="1"/>
  <c r="F40" i="32"/>
  <c r="F39" i="32"/>
  <c r="E38" i="32"/>
  <c r="F38" i="32" s="1"/>
  <c r="F40" i="4"/>
  <c r="F39" i="4"/>
  <c r="E38" i="4"/>
  <c r="F38" i="4" s="1"/>
  <c r="E37" i="2" l="1"/>
  <c r="E37" i="12"/>
  <c r="E37" i="10"/>
  <c r="E37" i="9"/>
  <c r="E37" i="4"/>
  <c r="E37" i="3"/>
  <c r="F37" i="2" l="1"/>
  <c r="E36" i="2"/>
  <c r="F36" i="2" s="1"/>
  <c r="F37" i="12"/>
  <c r="E36" i="12"/>
  <c r="F36" i="12" s="1"/>
  <c r="F37" i="10"/>
  <c r="E36" i="10"/>
  <c r="F36" i="10" s="1"/>
  <c r="F37" i="9"/>
  <c r="E36" i="9"/>
  <c r="F36" i="9" s="1"/>
  <c r="F37" i="4"/>
  <c r="E36" i="4"/>
  <c r="F36" i="4" s="1"/>
  <c r="F37" i="3"/>
  <c r="E36" i="3"/>
  <c r="F36" i="3" s="1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1" i="31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106" i="27"/>
  <c r="F105" i="27"/>
  <c r="F104" i="27"/>
  <c r="F103" i="27"/>
  <c r="F102" i="27"/>
  <c r="F101" i="27"/>
  <c r="F100" i="27"/>
  <c r="F99" i="27"/>
  <c r="F98" i="27"/>
  <c r="F97" i="27"/>
  <c r="F96" i="27"/>
  <c r="F95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1" i="25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106" i="23"/>
  <c r="F105" i="23"/>
  <c r="F104" i="23"/>
  <c r="F103" i="23"/>
  <c r="F102" i="23"/>
  <c r="F101" i="23"/>
  <c r="F100" i="23"/>
  <c r="F99" i="23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1" i="20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1" i="13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1" i="10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1" i="6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1" i="5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1" i="4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</calcChain>
</file>

<file path=xl/sharedStrings.xml><?xml version="1.0" encoding="utf-8"?>
<sst xmlns="http://schemas.openxmlformats.org/spreadsheetml/2006/main" count="6164" uniqueCount="141">
  <si>
    <t>ЗАТВЕРДЖЕНО
 Наказ Міністерства фінансів України 28.01.2002  N 57 
 (у редакції наказу Міністерства фінансів України 04.12.2015 № 1118)</t>
  </si>
  <si>
    <t>на 2025 рік</t>
  </si>
  <si>
    <t>Зведений кошторис</t>
  </si>
  <si>
    <t>код та назва відомчої класифікації видатків та кредитування бюджету</t>
  </si>
  <si>
    <t>06  Орган з питань освіти і науки,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</si>
  <si>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</si>
  <si>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</si>
  <si>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</si>
  <si>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</si>
  <si>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</si>
  <si>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</si>
  <si>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</si>
  <si>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</si>
  <si>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</si>
  <si>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</si>
  <si>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</si>
  <si>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</si>
  <si>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</si>
  <si>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</si>
  <si>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</si>
  <si>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</si>
  <si>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</si>
  <si>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</si>
  <si>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</si>
  <si>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</si>
  <si>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</si>
  <si>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</si>
  <si>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Дивіденди (дохід), нараховані на акції (частки) господарських товариств, у статутних капіталах яких є майнові права інтелектуальної власності, виключні майнові права на які належать державним науковим установам (крім державних наукових установ оборонно-промислового комплексу), державним університетам, академіям, інститутам</t>
  </si>
  <si>
    <t>інші надходження, у тому числі:</t>
  </si>
  <si>
    <t>інші доходи (розписати за кодами класифікації доходів бюджету)</t>
  </si>
  <si>
    <t>Інші надходження</t>
  </si>
  <si>
    <t>фінансування (розписати за кодами класифікації фінансування бюджету за типом 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</si>
  <si>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</si>
  <si>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</si>
  <si>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</si>
  <si>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</si>
  <si>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</si>
  <si>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</si>
  <si>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</si>
  <si>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</si>
  <si>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</si>
  <si>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</si>
  <si>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</si>
  <si>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</si>
  <si>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</si>
  <si>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</si>
  <si>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</si>
  <si>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</si>
  <si>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</si>
  <si>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</si>
  <si>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</si>
  <si>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</si>
  <si>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</si>
  <si>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</si>
  <si>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</si>
  <si>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</si>
  <si>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</si>
  <si>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</si>
  <si>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</si>
  <si>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</si>
  <si>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</si>
  <si>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</si>
  <si>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</si>
  <si>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</si>
  <si>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</si>
  <si>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</si>
  <si>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</si>
  <si>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</si>
  <si>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</si>
  <si>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</si>
  <si>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</si>
  <si>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</si>
  <si>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</si>
  <si>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</si>
  <si>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</si>
  <si>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</si>
  <si>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</si>
  <si>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</si>
  <si>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</si>
  <si>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</si>
  <si>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</si>
  <si>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</si>
  <si>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</si>
  <si>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</si>
  <si>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</si>
  <si>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</si>
  <si>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</si>
  <si>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</si>
  <si>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</si>
  <si>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</si>
  <si>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</si>
  <si>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</si>
  <si>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</si>
  <si>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</si>
  <si>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</si>
  <si>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</si>
  <si>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</si>
  <si>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r>
      <t>Вид бюджету</t>
    </r>
    <r>
      <rPr>
        <u/>
        <sz val="9"/>
        <color theme="1"/>
        <rFont val="Calibri"/>
        <family val="2"/>
        <charset val="204"/>
        <scheme val="minor"/>
      </rPr>
      <t xml:space="preserve"> місцевий,</t>
    </r>
  </si>
  <si>
    <t>Олександр ХМЕЛІВСЬКИЙ</t>
  </si>
  <si>
    <t>Оксана ЛІСОВОДСЬКА</t>
  </si>
  <si>
    <t>В.о. директора Департаменту освіти та науки</t>
  </si>
  <si>
    <t>Начальник фінансово-економічного відділу - головний бухгалтер</t>
  </si>
  <si>
    <t>(підпис)</t>
  </si>
  <si>
    <t>М.П.</t>
  </si>
  <si>
    <t>(грн)</t>
  </si>
  <si>
    <t xml:space="preserve">   ** Сума проставляється за  кодом  відповідно  до  класифікації кредитування  бюджету  та  не  враховується у рядку 'НАДХОДЖЕННЯ -усього'.</t>
  </si>
  <si>
    <t>0611010 Надання дошкільної освіти)</t>
  </si>
  <si>
    <t>0611021 Надання загальної середньої освіти закладами загальної середньої освіти за рахунок коштів місцевого бюджету)</t>
  </si>
  <si>
    <t>0611022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бюджету)</t>
  </si>
  <si>
    <t>0611023 Надання загальної середньої освіти спеціалізованими закладами загальної середньої освіти за рахунок коштів місцевого бюджету)</t>
  </si>
  <si>
    <t>0611031 Надання загальної середньої освіти закладами загальної середньої освіти за рахунок освітньої субвенції)</t>
  </si>
  <si>
    <t>0611033 Надання загальної середньої освіти спеціалізованими закладами загальної середньої освіти за рахунок освітньої субвенції)</t>
  </si>
  <si>
    <t>0611070 Надання позашкільної освіти закладами позашкільної освіти, заходи із позашкільної роботи з дітьми)</t>
  </si>
  <si>
    <t>0611091 Підготовка кадрів закладами професійної (професійно-технічної) освіти та іншими закладами освіти за рахунок коштів місцевого бюджету)</t>
  </si>
  <si>
    <t>0611092 Підготовка кадрів закладами професійної (професійно-технічної) освіти та іншими закладами освіти за рахунок освітньої субвенції)</t>
  </si>
  <si>
    <t>0611141 Забезпечення діяльності інших закладів у сфері освіти)</t>
  </si>
  <si>
    <t>0611142 Інші програми та заходи у сфері освіти)</t>
  </si>
  <si>
    <t>0611151 Забезпечення діяльності інклюзивно-ресурсних центрів за рахунок коштів місцевого бюджету)</t>
  </si>
  <si>
    <t>0611152 Забезпечення діяльності інклюзивно-ресурсних центрів за рахунок освітньої субвенції)</t>
  </si>
  <si>
    <t>0611160 Забезпечення діяльності центрів професійного розвитку педагогічних працівників)</t>
  </si>
  <si>
    <t>0611183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школа`)</t>
  </si>
  <si>
    <t>0611184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бюджетам)</t>
  </si>
  <si>
    <t>0611200 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потребами)</t>
  </si>
  <si>
    <t>0611261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підготовкою)</t>
  </si>
  <si>
    <t>0611275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простору)</t>
  </si>
  <si>
    <t>0611276 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простору)</t>
  </si>
  <si>
    <t>0611291 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бюджету))</t>
  </si>
  <si>
    <t>0611292 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бюджету))</t>
  </si>
  <si>
    <t>0611300 Будівництво освітніх установ та закладів)</t>
  </si>
  <si>
    <t>0611403 Забезпечення харчуванням учнів початкових класів закладів загальної середньої освіти за рахунок субвенції з державного бюджету місцевим бюджетам)</t>
  </si>
  <si>
    <t>0611501 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бюджету))</t>
  </si>
  <si>
    <t>0611600 Здійснення доплат педагогічним працівникам закладів загальної середньої освіти за рахунок субвенції з державного бюджету місцевим бюджетам)</t>
  </si>
  <si>
    <t>0611702 Забезпечення харчуванням учнів закладів загальної середньої освіти за рахунок субвенції з державного бюджету місцевим бюджетам)</t>
  </si>
  <si>
    <t>0613140 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катастрофи))</t>
  </si>
  <si>
    <t>0617640 Заходи з енергозбереження)</t>
  </si>
  <si>
    <t>0618110 Заходи із запобігання та ліквідації надзвичайних ситуацій та наслідків стихійного лиха)</t>
  </si>
  <si>
    <t>27 лютого 2026 р.</t>
  </si>
  <si>
    <t>0610000 Освіта</t>
  </si>
  <si>
    <t>інші надходження</t>
  </si>
  <si>
    <t>фінансування (02 фонд)</t>
  </si>
  <si>
    <t>фінансування (03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</si>
</sst>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55" zoomScale="60" zoomScaleNormal="100" workbookViewId="0">
      <selection activeCell="J96" sqref="J96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6" ht="39.75" customHeight="1" x14ac:dyDescent="0.2">
      <c r="D1" s="35" t="s">
        <v>0</v>
      </c>
      <c r="E1" s="36"/>
      <c r="F1" s="36"/>
    </row>
    <row r="3" spans="1:6" ht="20.100000000000001" customHeight="1" x14ac:dyDescent="0.3"/>
    <row r="4" spans="1:6" ht="20.100000000000001" customHeight="1" x14ac:dyDescent="0.3"/>
    <row r="5" spans="1:6" ht="20.100000000000001" customHeight="1" x14ac:dyDescent="0.3"/>
    <row r="7" spans="1:6" ht="21" x14ac:dyDescent="0.35">
      <c r="A7" s="39" t="s">
        <v>2</v>
      </c>
      <c r="B7" s="38"/>
      <c r="C7" s="38"/>
      <c r="D7" s="38"/>
      <c r="E7" s="38"/>
      <c r="F7" s="38"/>
    </row>
    <row r="8" spans="1:6" ht="15.75" x14ac:dyDescent="0.25">
      <c r="A8" s="37" t="s">
        <v>1</v>
      </c>
      <c r="B8" s="38"/>
      <c r="C8" s="38"/>
      <c r="D8" s="38"/>
      <c r="E8" s="38"/>
      <c r="F8" s="38"/>
    </row>
    <row r="9" spans="1:6" ht="13.9" x14ac:dyDescent="0.3">
      <c r="A9" s="1"/>
      <c r="B9" s="1"/>
      <c r="C9" s="1"/>
      <c r="D9" s="1"/>
      <c r="E9" s="1"/>
      <c r="F9" s="1"/>
    </row>
    <row r="10" spans="1:6" ht="13.9" x14ac:dyDescent="0.3">
      <c r="A10" s="1"/>
      <c r="B10" s="1"/>
      <c r="C10" s="1"/>
      <c r="D10" s="1"/>
      <c r="E10" s="1"/>
      <c r="F10" s="1"/>
    </row>
    <row r="11" spans="1:6" ht="13.9" x14ac:dyDescent="0.3">
      <c r="A11" s="1"/>
      <c r="B11" s="1"/>
      <c r="C11" s="1"/>
      <c r="D11" s="1"/>
      <c r="E11" s="1"/>
      <c r="F11" s="1"/>
    </row>
    <row r="12" spans="1:6" ht="13.9" x14ac:dyDescent="0.3">
      <c r="A12" s="1"/>
      <c r="B12" s="1"/>
      <c r="C12" s="1"/>
      <c r="D12" s="1"/>
      <c r="E12" s="1"/>
      <c r="F12" s="1"/>
    </row>
    <row r="13" spans="1:6" x14ac:dyDescent="0.2">
      <c r="A13" s="1" t="s">
        <v>97</v>
      </c>
      <c r="B13" s="1"/>
      <c r="C13" s="1"/>
      <c r="D13" s="1"/>
      <c r="E13" s="1"/>
      <c r="F13" s="1"/>
    </row>
    <row r="14" spans="1:6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6" ht="30.75" customHeight="1" x14ac:dyDescent="0.2">
      <c r="A15" s="30" t="s">
        <v>5</v>
      </c>
      <c r="B15" s="30"/>
      <c r="C15" s="29"/>
      <c r="D15" s="29"/>
      <c r="E15" s="29"/>
      <c r="F15" s="29"/>
    </row>
    <row r="16" spans="1:6" ht="42.95" customHeight="1" x14ac:dyDescent="0.2">
      <c r="A16" s="30" t="s">
        <v>6</v>
      </c>
      <c r="B16" s="30"/>
      <c r="C16" s="29" t="s">
        <v>137</v>
      </c>
      <c r="D16" s="29"/>
      <c r="E16" s="29"/>
      <c r="F16" s="29"/>
    </row>
    <row r="17" spans="1:6" ht="12.95" customHeight="1" x14ac:dyDescent="0.2">
      <c r="A17" s="1"/>
      <c r="B17" s="1"/>
      <c r="C17" s="15"/>
      <c r="D17" s="15"/>
      <c r="E17" s="15"/>
      <c r="F17" s="16" t="s">
        <v>104</v>
      </c>
    </row>
    <row r="18" spans="1:6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6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6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6" x14ac:dyDescent="0.2">
      <c r="A21" s="33" t="s">
        <v>13</v>
      </c>
      <c r="B21" s="34"/>
      <c r="C21" s="5" t="s">
        <v>14</v>
      </c>
      <c r="D21" s="6">
        <v>2314334041.54</v>
      </c>
      <c r="E21" s="6">
        <v>386666198.14999998</v>
      </c>
      <c r="F21" s="6">
        <v>2701000239.6900001</v>
      </c>
    </row>
    <row r="22" spans="1:6" x14ac:dyDescent="0.2">
      <c r="A22" s="25" t="s">
        <v>15</v>
      </c>
      <c r="B22" s="25"/>
      <c r="C22" s="7" t="s">
        <v>14</v>
      </c>
      <c r="D22" s="8">
        <v>2314334041.54</v>
      </c>
      <c r="E22" s="9" t="s">
        <v>14</v>
      </c>
      <c r="F22" s="8">
        <v>2314334041.54</v>
      </c>
    </row>
    <row r="23" spans="1:6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386666198.14999998</v>
      </c>
      <c r="F23" s="8">
        <v>386666198.14999998</v>
      </c>
    </row>
    <row r="24" spans="1:6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202935687.88999996</v>
      </c>
      <c r="F24" s="8">
        <v>202935687.88999996</v>
      </c>
    </row>
    <row r="25" spans="1:6" x14ac:dyDescent="0.2">
      <c r="A25" s="25" t="s">
        <v>18</v>
      </c>
      <c r="B25" s="25"/>
      <c r="C25" s="10"/>
      <c r="D25" s="8"/>
      <c r="E25" s="8"/>
      <c r="F25" s="8"/>
    </row>
    <row r="26" spans="1:6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185679339.86999997</v>
      </c>
      <c r="F26" s="8">
        <v>185679339.86999997</v>
      </c>
    </row>
    <row r="27" spans="1:6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13001172.6</v>
      </c>
      <c r="F27" s="8">
        <v>13001172.6</v>
      </c>
    </row>
    <row r="28" spans="1:6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4163155.25</v>
      </c>
      <c r="F28" s="8">
        <v>4163155.25</v>
      </c>
    </row>
    <row r="29" spans="1:6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92020.17</v>
      </c>
      <c r="F29" s="8">
        <v>92020.17</v>
      </c>
    </row>
    <row r="30" spans="1:6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26527513.210000001</v>
      </c>
      <c r="F30" s="8">
        <v>26527513.210000001</v>
      </c>
    </row>
    <row r="31" spans="1:6" x14ac:dyDescent="0.2">
      <c r="A31" s="25" t="s">
        <v>18</v>
      </c>
      <c r="B31" s="25"/>
      <c r="C31" s="10"/>
      <c r="D31" s="8"/>
      <c r="E31" s="8"/>
      <c r="F31" s="8"/>
    </row>
    <row r="32" spans="1:6" x14ac:dyDescent="0.2">
      <c r="A32" s="25" t="s">
        <v>24</v>
      </c>
      <c r="B32" s="25"/>
      <c r="C32" s="7">
        <v>25020100</v>
      </c>
      <c r="D32" s="9" t="s">
        <v>14</v>
      </c>
      <c r="E32" s="8">
        <v>26231013.210000001</v>
      </c>
      <c r="F32" s="8">
        <v>26231013.210000001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296500</v>
      </c>
      <c r="F33" s="8">
        <v>296500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143101554.98000002</v>
      </c>
      <c r="F36" s="8">
        <f>E36</f>
        <v>143101554.98000002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143101554.98000002</v>
      </c>
      <c r="F37" s="8">
        <f t="shared" ref="F37" si="0">E37</f>
        <v>143101554.98000002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143101554.98000002</v>
      </c>
      <c r="F38" s="8">
        <f t="shared" ref="F38:F40" si="1">E38</f>
        <v>143101554.98000002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13392931.01</v>
      </c>
      <c r="F39" s="8">
        <f t="shared" si="1"/>
        <v>13392931.01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708511.06</v>
      </c>
      <c r="F40" s="8">
        <f t="shared" si="1"/>
        <v>708511.06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25.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2314334041.54</v>
      </c>
      <c r="E45" s="8">
        <v>386666198.14999998</v>
      </c>
      <c r="F45" s="8">
        <v>2701000239.6900001</v>
      </c>
    </row>
    <row r="46" spans="1:7" x14ac:dyDescent="0.2">
      <c r="A46" s="28" t="s">
        <v>35</v>
      </c>
      <c r="B46" s="25"/>
      <c r="C46" s="7">
        <v>2000</v>
      </c>
      <c r="D46" s="8">
        <v>2314334041.54</v>
      </c>
      <c r="E46" s="8">
        <v>280696645.23999995</v>
      </c>
      <c r="F46" s="8">
        <f t="shared" ref="F46:F77" si="2">SUM(D46:E46)</f>
        <v>2595030686.7799997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1894437984</v>
      </c>
      <c r="E47" s="6">
        <v>80634659.840000004</v>
      </c>
      <c r="F47" s="6">
        <f t="shared" si="2"/>
        <v>1975072643.8399999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1558578640</v>
      </c>
      <c r="E48" s="6">
        <v>66795020.589999996</v>
      </c>
      <c r="F48" s="6">
        <f t="shared" si="2"/>
        <v>1625373660.5899999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1558578640</v>
      </c>
      <c r="E49" s="6">
        <v>66795020.589999996</v>
      </c>
      <c r="F49" s="6">
        <f t="shared" si="2"/>
        <v>1625373660.5899999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335859344</v>
      </c>
      <c r="E52" s="6">
        <v>13839639.25</v>
      </c>
      <c r="F52" s="6">
        <f t="shared" si="2"/>
        <v>349698983.25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375205580.53999996</v>
      </c>
      <c r="E53" s="6">
        <v>194863714.27999997</v>
      </c>
      <c r="F53" s="6">
        <f t="shared" si="2"/>
        <v>570069294.81999993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30408571.710000001</v>
      </c>
      <c r="E54" s="6">
        <v>28860822.68</v>
      </c>
      <c r="F54" s="6">
        <f t="shared" si="2"/>
        <v>59269394.390000001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415072</v>
      </c>
      <c r="E55" s="6">
        <v>157045.37</v>
      </c>
      <c r="F55" s="6">
        <f t="shared" si="2"/>
        <v>572117.37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133996435.16</v>
      </c>
      <c r="E56" s="6">
        <v>115375233.28000002</v>
      </c>
      <c r="F56" s="6">
        <f t="shared" si="2"/>
        <v>249371668.44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35187820.719999991</v>
      </c>
      <c r="E57" s="6">
        <v>21916908.529999997</v>
      </c>
      <c r="F57" s="6">
        <f t="shared" si="2"/>
        <v>57104729.249999985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1015250</v>
      </c>
      <c r="E58" s="6">
        <v>91908</v>
      </c>
      <c r="F58" s="6">
        <f t="shared" si="2"/>
        <v>1107158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173779530.94999999</v>
      </c>
      <c r="E60" s="6">
        <v>28316186.169999998</v>
      </c>
      <c r="F60" s="6">
        <f t="shared" si="2"/>
        <v>202095717.11999997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96631443.400000006</v>
      </c>
      <c r="E61" s="6">
        <v>18796874.649999999</v>
      </c>
      <c r="F61" s="6">
        <f t="shared" si="2"/>
        <v>115428318.05000001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6444190.9000000004</v>
      </c>
      <c r="E62" s="6">
        <v>1457996.6800000002</v>
      </c>
      <c r="F62" s="6">
        <f t="shared" si="2"/>
        <v>7902187.5800000001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61425815.789999999</v>
      </c>
      <c r="E63" s="6">
        <v>6872335.4299999997</v>
      </c>
      <c r="F63" s="6">
        <f t="shared" si="2"/>
        <v>68298151.219999999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3998569.86</v>
      </c>
      <c r="E64" s="6">
        <v>935050.12</v>
      </c>
      <c r="F64" s="6">
        <f t="shared" si="2"/>
        <v>4933619.9799999995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3709716</v>
      </c>
      <c r="E65" s="6">
        <v>253929.28999999998</v>
      </c>
      <c r="F65" s="6">
        <f t="shared" si="2"/>
        <v>3963645.29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1569795</v>
      </c>
      <c r="E66" s="6">
        <v>0</v>
      </c>
      <c r="F66" s="6">
        <f t="shared" si="2"/>
        <v>1569795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402900</v>
      </c>
      <c r="E67" s="6">
        <v>145610.25</v>
      </c>
      <c r="F67" s="6">
        <f t="shared" si="2"/>
        <v>548510.25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402900</v>
      </c>
      <c r="E69" s="6">
        <v>145610.25</v>
      </c>
      <c r="F69" s="6">
        <f t="shared" si="2"/>
        <v>548510.25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7867475</v>
      </c>
      <c r="E73" s="6">
        <v>0</v>
      </c>
      <c r="F73" s="6">
        <f t="shared" si="2"/>
        <v>7867475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7867475</v>
      </c>
      <c r="E74" s="6">
        <v>0</v>
      </c>
      <c r="F74" s="6">
        <f t="shared" si="2"/>
        <v>7867475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36621232</v>
      </c>
      <c r="E77" s="6">
        <v>4799409.9399999995</v>
      </c>
      <c r="F77" s="6">
        <f t="shared" si="2"/>
        <v>41420641.939999998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33544460</v>
      </c>
      <c r="E79" s="6">
        <v>4627524.9399999995</v>
      </c>
      <c r="F79" s="6">
        <f t="shared" si="3"/>
        <v>38171984.939999998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3076772</v>
      </c>
      <c r="E80" s="6">
        <v>171885</v>
      </c>
      <c r="F80" s="6">
        <f t="shared" si="3"/>
        <v>3248657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201770</v>
      </c>
      <c r="E81" s="6">
        <v>398861.18</v>
      </c>
      <c r="F81" s="6">
        <f t="shared" si="3"/>
        <v>600631.17999999993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105969552.91000001</v>
      </c>
      <c r="F82" s="6">
        <f t="shared" si="3"/>
        <v>105969552.91000001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105969552.91000001</v>
      </c>
      <c r="F83" s="6">
        <f t="shared" si="3"/>
        <v>105969552.91000001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42121623.939999998</v>
      </c>
      <c r="F84" s="6">
        <f t="shared" si="3"/>
        <v>42121623.939999998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44745856.759999998</v>
      </c>
      <c r="F85" s="6">
        <f t="shared" si="3"/>
        <v>44745856.759999998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44745856.759999998</v>
      </c>
      <c r="F87" s="6">
        <f t="shared" si="3"/>
        <v>44745856.759999998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18908454.59</v>
      </c>
      <c r="F88" s="6">
        <f t="shared" si="3"/>
        <v>18908454.59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18908454.59</v>
      </c>
      <c r="F90" s="6">
        <f t="shared" si="3"/>
        <v>18908454.59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193617.62</v>
      </c>
      <c r="F91" s="6">
        <f t="shared" si="3"/>
        <v>193617.62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193617.62</v>
      </c>
      <c r="F93" s="6">
        <f t="shared" si="3"/>
        <v>193617.62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0866141732283472" right="0.70866141732283472" top="0.51181102362204722" bottom="0.51181102362204722" header="0.31496062992125984" footer="0.31496062992125984"/>
  <pageSetup paperSize="9" scale="70" fitToHeight="2" orientation="portrait" r:id="rId1"/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114</v>
      </c>
      <c r="D16" s="29"/>
      <c r="E16" s="29"/>
      <c r="F16" s="29"/>
      <c r="G16" s="2" t="s">
        <v>114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24352520</v>
      </c>
      <c r="E21" s="6">
        <v>0</v>
      </c>
      <c r="F21" s="6">
        <v>24352520</v>
      </c>
    </row>
    <row r="22" spans="1:7" x14ac:dyDescent="0.2">
      <c r="A22" s="25" t="s">
        <v>15</v>
      </c>
      <c r="B22" s="25"/>
      <c r="C22" s="7" t="s">
        <v>14</v>
      </c>
      <c r="D22" s="8">
        <v>24352520</v>
      </c>
      <c r="E22" s="9" t="s">
        <v>14</v>
      </c>
      <c r="F22" s="8">
        <v>24352520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8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24352520</v>
      </c>
      <c r="E44" s="8">
        <v>0</v>
      </c>
      <c r="F44" s="8">
        <v>24352520</v>
      </c>
    </row>
    <row r="45" spans="1:7" x14ac:dyDescent="0.2">
      <c r="A45" s="28" t="s">
        <v>35</v>
      </c>
      <c r="B45" s="25"/>
      <c r="C45" s="7">
        <v>2000</v>
      </c>
      <c r="D45" s="8">
        <v>24352520</v>
      </c>
      <c r="E45" s="8">
        <v>0</v>
      </c>
      <c r="F45" s="8">
        <f t="shared" ref="F45:F76" si="2">SUM(D45:E45)</f>
        <v>24352520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24352520</v>
      </c>
      <c r="E46" s="6">
        <v>0</v>
      </c>
      <c r="F46" s="6">
        <f t="shared" si="2"/>
        <v>24352520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20072938</v>
      </c>
      <c r="E47" s="6">
        <v>0</v>
      </c>
      <c r="F47" s="6">
        <f t="shared" si="2"/>
        <v>20072938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20072938</v>
      </c>
      <c r="E48" s="6">
        <v>0</v>
      </c>
      <c r="F48" s="6">
        <f t="shared" si="2"/>
        <v>20072938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4279582</v>
      </c>
      <c r="E51" s="6">
        <v>0</v>
      </c>
      <c r="F51" s="6">
        <f t="shared" si="2"/>
        <v>4279582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7" zoomScale="60" zoomScaleNormal="100" workbookViewId="0">
      <selection activeCell="E43" sqref="E43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140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115</v>
      </c>
      <c r="D16" s="29"/>
      <c r="E16" s="29"/>
      <c r="F16" s="29"/>
      <c r="G16" s="2" t="s">
        <v>115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27873473.640000001</v>
      </c>
      <c r="E21" s="6">
        <v>5533993.2199999997</v>
      </c>
      <c r="F21" s="6">
        <v>33407466.859999999</v>
      </c>
    </row>
    <row r="22" spans="1:7" x14ac:dyDescent="0.2">
      <c r="A22" s="25" t="s">
        <v>15</v>
      </c>
      <c r="B22" s="25"/>
      <c r="C22" s="7" t="s">
        <v>14</v>
      </c>
      <c r="D22" s="8">
        <v>27873473.640000001</v>
      </c>
      <c r="E22" s="9" t="s">
        <v>14</v>
      </c>
      <c r="F22" s="8">
        <v>27873473.640000001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5533993.2199999997</v>
      </c>
      <c r="F23" s="8">
        <v>5533993.2199999997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167631.63</v>
      </c>
      <c r="F24" s="8">
        <v>167631.63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163416.63</v>
      </c>
      <c r="F28" s="8">
        <v>163416.63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4215</v>
      </c>
      <c r="F29" s="8">
        <v>4215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4980128.6499999994</v>
      </c>
      <c r="F30" s="8">
        <v>4980128.6499999994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4980128.6499999994</v>
      </c>
      <c r="F32" s="8">
        <v>4980128.6499999994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50000.000000000386</v>
      </c>
      <c r="F36" s="8">
        <f>E36</f>
        <v>50000.000000000386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50000.000000000386</v>
      </c>
      <c r="F37" s="8">
        <f t="shared" ref="F37" si="0">E37</f>
        <v>50000.000000000386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50000.000000000386</v>
      </c>
      <c r="F38" s="8">
        <f t="shared" ref="F38:F40" si="1">E38</f>
        <v>50000.000000000386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319293.59000000003</v>
      </c>
      <c r="F39" s="8">
        <f t="shared" si="1"/>
        <v>319293.59000000003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16939.349999999999</v>
      </c>
      <c r="F40" s="8">
        <f t="shared" si="1"/>
        <v>16939.349999999999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27873473.640000001</v>
      </c>
      <c r="E44" s="8">
        <v>5533993.2199999997</v>
      </c>
      <c r="F44" s="8">
        <v>33407466.859999999</v>
      </c>
    </row>
    <row r="45" spans="1:7" x14ac:dyDescent="0.2">
      <c r="A45" s="28" t="s">
        <v>35</v>
      </c>
      <c r="B45" s="25"/>
      <c r="C45" s="7">
        <v>2000</v>
      </c>
      <c r="D45" s="8">
        <v>27873473.640000001</v>
      </c>
      <c r="E45" s="8">
        <v>5353809.8199999994</v>
      </c>
      <c r="F45" s="8">
        <f t="shared" ref="F45:F76" si="2">SUM(D45:E45)</f>
        <v>33227283.460000001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23193535</v>
      </c>
      <c r="E46" s="6">
        <v>0</v>
      </c>
      <c r="F46" s="6">
        <f t="shared" si="2"/>
        <v>23193535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19113897</v>
      </c>
      <c r="E47" s="6">
        <v>0</v>
      </c>
      <c r="F47" s="6">
        <f t="shared" si="2"/>
        <v>19113897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19113897</v>
      </c>
      <c r="E48" s="6">
        <v>0</v>
      </c>
      <c r="F48" s="6">
        <f t="shared" si="2"/>
        <v>19113897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4079638</v>
      </c>
      <c r="E51" s="6">
        <v>0</v>
      </c>
      <c r="F51" s="6">
        <f t="shared" si="2"/>
        <v>4079638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4479938.6400000006</v>
      </c>
      <c r="E52" s="6">
        <v>5312473.6999999993</v>
      </c>
      <c r="F52" s="6">
        <f t="shared" si="2"/>
        <v>9792412.3399999999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850138</v>
      </c>
      <c r="E53" s="6">
        <v>5032545.59</v>
      </c>
      <c r="F53" s="6">
        <f t="shared" si="2"/>
        <v>5882683.5899999999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2250</v>
      </c>
      <c r="E54" s="6">
        <v>0</v>
      </c>
      <c r="F54" s="6">
        <f t="shared" si="2"/>
        <v>2250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631.98</v>
      </c>
      <c r="F55" s="6">
        <f t="shared" si="2"/>
        <v>631.98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2199670.64</v>
      </c>
      <c r="E56" s="6">
        <v>279296.13</v>
      </c>
      <c r="F56" s="6">
        <f t="shared" si="2"/>
        <v>2478966.77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1420280</v>
      </c>
      <c r="E59" s="6">
        <v>0</v>
      </c>
      <c r="F59" s="6">
        <f t="shared" si="2"/>
        <v>1420280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1047010</v>
      </c>
      <c r="E60" s="6">
        <v>0</v>
      </c>
      <c r="F60" s="6">
        <f t="shared" si="2"/>
        <v>1047010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24757</v>
      </c>
      <c r="E61" s="6">
        <v>0</v>
      </c>
      <c r="F61" s="6">
        <f t="shared" si="2"/>
        <v>24757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332076</v>
      </c>
      <c r="E62" s="6">
        <v>0</v>
      </c>
      <c r="F62" s="6">
        <f t="shared" si="2"/>
        <v>332076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16437</v>
      </c>
      <c r="E64" s="6">
        <v>0</v>
      </c>
      <c r="F64" s="6">
        <f t="shared" si="2"/>
        <v>16437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7600</v>
      </c>
      <c r="E66" s="6">
        <v>0</v>
      </c>
      <c r="F66" s="6">
        <f t="shared" si="2"/>
        <v>7600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7600</v>
      </c>
      <c r="E68" s="6">
        <v>0</v>
      </c>
      <c r="F68" s="6">
        <f t="shared" si="2"/>
        <v>7600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200000</v>
      </c>
      <c r="E80" s="6">
        <v>41336.120000000003</v>
      </c>
      <c r="F80" s="6">
        <f t="shared" si="3"/>
        <v>241336.12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180183.40000000002</v>
      </c>
      <c r="F81" s="6">
        <f t="shared" si="3"/>
        <v>180183.40000000002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180183.40000000002</v>
      </c>
      <c r="F82" s="6">
        <f t="shared" si="3"/>
        <v>180183.40000000002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180183.40000000002</v>
      </c>
      <c r="F83" s="6">
        <f t="shared" si="3"/>
        <v>180183.40000000002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116</v>
      </c>
      <c r="D16" s="29"/>
      <c r="E16" s="29"/>
      <c r="F16" s="29"/>
      <c r="G16" s="2" t="s">
        <v>116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1372220</v>
      </c>
      <c r="E21" s="6">
        <v>360320</v>
      </c>
      <c r="F21" s="6">
        <v>1732540</v>
      </c>
    </row>
    <row r="22" spans="1:7" x14ac:dyDescent="0.2">
      <c r="A22" s="25" t="s">
        <v>15</v>
      </c>
      <c r="B22" s="25"/>
      <c r="C22" s="7" t="s">
        <v>14</v>
      </c>
      <c r="D22" s="8">
        <v>1372220</v>
      </c>
      <c r="E22" s="9" t="s">
        <v>14</v>
      </c>
      <c r="F22" s="8">
        <v>1372220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360320</v>
      </c>
      <c r="F23" s="8">
        <v>360320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360320</v>
      </c>
      <c r="F36" s="8">
        <f>E36</f>
        <v>360320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360320</v>
      </c>
      <c r="F37" s="8">
        <f t="shared" ref="F37" si="0">E37</f>
        <v>360320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360320</v>
      </c>
      <c r="F38" s="8">
        <f t="shared" ref="F38:F40" si="1">E38</f>
        <v>360320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5.2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1372220</v>
      </c>
      <c r="E45" s="8">
        <v>360320</v>
      </c>
      <c r="F45" s="8">
        <v>1732540</v>
      </c>
    </row>
    <row r="46" spans="1:7" x14ac:dyDescent="0.2">
      <c r="A46" s="28" t="s">
        <v>35</v>
      </c>
      <c r="B46" s="25"/>
      <c r="C46" s="7">
        <v>2000</v>
      </c>
      <c r="D46" s="8">
        <v>1372220</v>
      </c>
      <c r="E46" s="8">
        <v>0</v>
      </c>
      <c r="F46" s="8">
        <f t="shared" ref="F46:F77" si="2">SUM(D46:E46)</f>
        <v>1372220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0</v>
      </c>
      <c r="E47" s="6">
        <v>0</v>
      </c>
      <c r="F47" s="6">
        <f t="shared" si="2"/>
        <v>0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0</v>
      </c>
      <c r="E48" s="6">
        <v>0</v>
      </c>
      <c r="F48" s="6">
        <f t="shared" si="2"/>
        <v>0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0</v>
      </c>
      <c r="E49" s="6">
        <v>0</v>
      </c>
      <c r="F49" s="6">
        <f t="shared" si="2"/>
        <v>0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0</v>
      </c>
      <c r="E52" s="6">
        <v>0</v>
      </c>
      <c r="F52" s="6">
        <f t="shared" si="2"/>
        <v>0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59680</v>
      </c>
      <c r="E53" s="6">
        <v>0</v>
      </c>
      <c r="F53" s="6">
        <f t="shared" si="2"/>
        <v>59680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59680</v>
      </c>
      <c r="E54" s="6">
        <v>0</v>
      </c>
      <c r="F54" s="6">
        <f t="shared" si="2"/>
        <v>59680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0</v>
      </c>
      <c r="E55" s="6">
        <v>0</v>
      </c>
      <c r="F55" s="6">
        <f t="shared" si="2"/>
        <v>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0</v>
      </c>
      <c r="E56" s="6">
        <v>0</v>
      </c>
      <c r="F56" s="6">
        <f t="shared" si="2"/>
        <v>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0</v>
      </c>
      <c r="E57" s="6">
        <v>0</v>
      </c>
      <c r="F57" s="6">
        <f t="shared" si="2"/>
        <v>0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0</v>
      </c>
      <c r="E58" s="6">
        <v>0</v>
      </c>
      <c r="F58" s="6">
        <f t="shared" si="2"/>
        <v>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0</v>
      </c>
      <c r="E60" s="6">
        <v>0</v>
      </c>
      <c r="F60" s="6">
        <f t="shared" si="2"/>
        <v>0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0</v>
      </c>
      <c r="E61" s="6">
        <v>0</v>
      </c>
      <c r="F61" s="6">
        <f t="shared" si="2"/>
        <v>0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0</v>
      </c>
      <c r="E62" s="6">
        <v>0</v>
      </c>
      <c r="F62" s="6">
        <f t="shared" si="2"/>
        <v>0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0</v>
      </c>
      <c r="E63" s="6">
        <v>0</v>
      </c>
      <c r="F63" s="6">
        <f t="shared" si="2"/>
        <v>0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0</v>
      </c>
      <c r="E65" s="6">
        <v>0</v>
      </c>
      <c r="F65" s="6">
        <f t="shared" si="2"/>
        <v>0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0</v>
      </c>
      <c r="E67" s="6">
        <v>0</v>
      </c>
      <c r="F67" s="6">
        <f t="shared" si="2"/>
        <v>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0</v>
      </c>
      <c r="E69" s="6">
        <v>0</v>
      </c>
      <c r="F69" s="6">
        <f t="shared" si="2"/>
        <v>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1312540</v>
      </c>
      <c r="E77" s="6">
        <v>0</v>
      </c>
      <c r="F77" s="6">
        <f t="shared" si="2"/>
        <v>1312540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1312540</v>
      </c>
      <c r="E80" s="6">
        <v>0</v>
      </c>
      <c r="F80" s="6">
        <f t="shared" si="3"/>
        <v>1312540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0</v>
      </c>
      <c r="F81" s="6">
        <f t="shared" si="3"/>
        <v>0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360320</v>
      </c>
      <c r="F82" s="6">
        <f t="shared" si="3"/>
        <v>360320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360320</v>
      </c>
      <c r="F83" s="6">
        <f t="shared" si="3"/>
        <v>360320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360320</v>
      </c>
      <c r="F84" s="6">
        <f t="shared" si="3"/>
        <v>360320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0</v>
      </c>
      <c r="F88" s="6">
        <f t="shared" si="3"/>
        <v>0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0</v>
      </c>
      <c r="F90" s="6">
        <f t="shared" si="3"/>
        <v>0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117</v>
      </c>
      <c r="D16" s="29"/>
      <c r="E16" s="29"/>
      <c r="F16" s="29"/>
      <c r="G16" s="2" t="s">
        <v>117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1834049.42</v>
      </c>
      <c r="E21" s="6">
        <v>25120</v>
      </c>
      <c r="F21" s="6">
        <v>1859169.42</v>
      </c>
    </row>
    <row r="22" spans="1:7" x14ac:dyDescent="0.2">
      <c r="A22" s="25" t="s">
        <v>15</v>
      </c>
      <c r="B22" s="25"/>
      <c r="C22" s="7" t="s">
        <v>14</v>
      </c>
      <c r="D22" s="8">
        <v>1834049.42</v>
      </c>
      <c r="E22" s="9" t="s">
        <v>14</v>
      </c>
      <c r="F22" s="8">
        <v>1834049.42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25120</v>
      </c>
      <c r="F23" s="8">
        <v>25120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25120</v>
      </c>
      <c r="F36" s="8">
        <f>E36</f>
        <v>25120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25120</v>
      </c>
      <c r="F37" s="8">
        <f t="shared" ref="F37" si="0">E37</f>
        <v>25120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25120</v>
      </c>
      <c r="F38" s="8">
        <f t="shared" ref="F38:F40" si="1">E38</f>
        <v>25120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1834049.42</v>
      </c>
      <c r="E44" s="8">
        <v>25120</v>
      </c>
      <c r="F44" s="8">
        <v>1859169.42</v>
      </c>
    </row>
    <row r="45" spans="1:7" x14ac:dyDescent="0.2">
      <c r="A45" s="28" t="s">
        <v>35</v>
      </c>
      <c r="B45" s="25"/>
      <c r="C45" s="7">
        <v>2000</v>
      </c>
      <c r="D45" s="8">
        <v>1834049.42</v>
      </c>
      <c r="E45" s="8">
        <v>0</v>
      </c>
      <c r="F45" s="8">
        <f t="shared" ref="F45:F76" si="2">SUM(D45:E45)</f>
        <v>1834049.42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843516</v>
      </c>
      <c r="E46" s="6">
        <v>0</v>
      </c>
      <c r="F46" s="6">
        <f t="shared" si="2"/>
        <v>843516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686490</v>
      </c>
      <c r="E47" s="6">
        <v>0</v>
      </c>
      <c r="F47" s="6">
        <f t="shared" si="2"/>
        <v>686490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686490</v>
      </c>
      <c r="E48" s="6">
        <v>0</v>
      </c>
      <c r="F48" s="6">
        <f t="shared" si="2"/>
        <v>686490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157026</v>
      </c>
      <c r="E51" s="6">
        <v>0</v>
      </c>
      <c r="F51" s="6">
        <f t="shared" si="2"/>
        <v>157026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990533.41999999993</v>
      </c>
      <c r="E52" s="6">
        <v>0</v>
      </c>
      <c r="F52" s="6">
        <f t="shared" si="2"/>
        <v>990533.41999999993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364613.42</v>
      </c>
      <c r="E53" s="6">
        <v>0</v>
      </c>
      <c r="F53" s="6">
        <f t="shared" si="2"/>
        <v>364613.42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3580</v>
      </c>
      <c r="E54" s="6">
        <v>0</v>
      </c>
      <c r="F54" s="6">
        <f t="shared" si="2"/>
        <v>3580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259724</v>
      </c>
      <c r="E56" s="6">
        <v>0</v>
      </c>
      <c r="F56" s="6">
        <f t="shared" si="2"/>
        <v>259724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5480</v>
      </c>
      <c r="E57" s="6">
        <v>0</v>
      </c>
      <c r="F57" s="6">
        <f t="shared" si="2"/>
        <v>5480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353856</v>
      </c>
      <c r="E59" s="6">
        <v>0</v>
      </c>
      <c r="F59" s="6">
        <f t="shared" si="2"/>
        <v>353856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298038</v>
      </c>
      <c r="E60" s="6">
        <v>0</v>
      </c>
      <c r="F60" s="6">
        <f t="shared" si="2"/>
        <v>298038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7585</v>
      </c>
      <c r="E61" s="6">
        <v>0</v>
      </c>
      <c r="F61" s="6">
        <f t="shared" si="2"/>
        <v>7585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44033</v>
      </c>
      <c r="E62" s="6">
        <v>0</v>
      </c>
      <c r="F62" s="6">
        <f t="shared" si="2"/>
        <v>44033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4200</v>
      </c>
      <c r="E64" s="6">
        <v>0</v>
      </c>
      <c r="F64" s="6">
        <f t="shared" si="2"/>
        <v>4200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3280</v>
      </c>
      <c r="E66" s="6">
        <v>0</v>
      </c>
      <c r="F66" s="6">
        <f t="shared" si="2"/>
        <v>3280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3280</v>
      </c>
      <c r="E68" s="6">
        <v>0</v>
      </c>
      <c r="F68" s="6">
        <f t="shared" si="2"/>
        <v>3280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25120</v>
      </c>
      <c r="F81" s="6">
        <f t="shared" si="3"/>
        <v>25120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25120</v>
      </c>
      <c r="F82" s="6">
        <f t="shared" si="3"/>
        <v>25120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25120</v>
      </c>
      <c r="F83" s="6">
        <f t="shared" si="3"/>
        <v>25120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118</v>
      </c>
      <c r="D16" s="29"/>
      <c r="E16" s="29"/>
      <c r="F16" s="29"/>
      <c r="G16" s="2" t="s">
        <v>118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5340400</v>
      </c>
      <c r="E21" s="6">
        <v>0</v>
      </c>
      <c r="F21" s="6">
        <v>5340400</v>
      </c>
    </row>
    <row r="22" spans="1:7" x14ac:dyDescent="0.2">
      <c r="A22" s="25" t="s">
        <v>15</v>
      </c>
      <c r="B22" s="25"/>
      <c r="C22" s="7" t="s">
        <v>14</v>
      </c>
      <c r="D22" s="8">
        <v>5340400</v>
      </c>
      <c r="E22" s="9" t="s">
        <v>14</v>
      </c>
      <c r="F22" s="8">
        <v>5340400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0.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5340400</v>
      </c>
      <c r="E44" s="8">
        <v>0</v>
      </c>
      <c r="F44" s="8">
        <v>5340400</v>
      </c>
    </row>
    <row r="45" spans="1:7" x14ac:dyDescent="0.2">
      <c r="A45" s="28" t="s">
        <v>35</v>
      </c>
      <c r="B45" s="25"/>
      <c r="C45" s="7">
        <v>2000</v>
      </c>
      <c r="D45" s="8">
        <v>5340400</v>
      </c>
      <c r="E45" s="8">
        <v>0</v>
      </c>
      <c r="F45" s="8">
        <f t="shared" ref="F45:F76" si="2">SUM(D45:E45)</f>
        <v>5340400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5340400</v>
      </c>
      <c r="E46" s="6">
        <v>0</v>
      </c>
      <c r="F46" s="6">
        <f t="shared" si="2"/>
        <v>5340400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4377330</v>
      </c>
      <c r="E47" s="6">
        <v>0</v>
      </c>
      <c r="F47" s="6">
        <f t="shared" si="2"/>
        <v>4377330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4377330</v>
      </c>
      <c r="E48" s="6">
        <v>0</v>
      </c>
      <c r="F48" s="6">
        <f t="shared" si="2"/>
        <v>4377330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963070</v>
      </c>
      <c r="E51" s="6">
        <v>0</v>
      </c>
      <c r="F51" s="6">
        <f t="shared" si="2"/>
        <v>963070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119</v>
      </c>
      <c r="D16" s="29"/>
      <c r="E16" s="29"/>
      <c r="F16" s="29"/>
      <c r="G16" s="2" t="s">
        <v>119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3494465</v>
      </c>
      <c r="E21" s="6">
        <v>0</v>
      </c>
      <c r="F21" s="6">
        <v>3494465</v>
      </c>
    </row>
    <row r="22" spans="1:7" x14ac:dyDescent="0.2">
      <c r="A22" s="25" t="s">
        <v>15</v>
      </c>
      <c r="B22" s="25"/>
      <c r="C22" s="7" t="s">
        <v>14</v>
      </c>
      <c r="D22" s="8">
        <v>3494465</v>
      </c>
      <c r="E22" s="9" t="s">
        <v>14</v>
      </c>
      <c r="F22" s="8">
        <v>3494465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5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3494465</v>
      </c>
      <c r="E44" s="8">
        <v>0</v>
      </c>
      <c r="F44" s="8">
        <v>3494465</v>
      </c>
    </row>
    <row r="45" spans="1:7" x14ac:dyDescent="0.2">
      <c r="A45" s="28" t="s">
        <v>35</v>
      </c>
      <c r="B45" s="25"/>
      <c r="C45" s="7">
        <v>2000</v>
      </c>
      <c r="D45" s="8">
        <v>3494465</v>
      </c>
      <c r="E45" s="8">
        <v>0</v>
      </c>
      <c r="F45" s="8">
        <f t="shared" ref="F45:F76" si="2">SUM(D45:E45)</f>
        <v>3494465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3099678</v>
      </c>
      <c r="E46" s="6">
        <v>0</v>
      </c>
      <c r="F46" s="6">
        <f t="shared" si="2"/>
        <v>3099678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2518525</v>
      </c>
      <c r="E47" s="6">
        <v>0</v>
      </c>
      <c r="F47" s="6">
        <f t="shared" si="2"/>
        <v>2518525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2518525</v>
      </c>
      <c r="E48" s="6">
        <v>0</v>
      </c>
      <c r="F48" s="6">
        <f t="shared" si="2"/>
        <v>2518525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581153</v>
      </c>
      <c r="E51" s="6">
        <v>0</v>
      </c>
      <c r="F51" s="6">
        <f t="shared" si="2"/>
        <v>581153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394787</v>
      </c>
      <c r="E52" s="6">
        <v>0</v>
      </c>
      <c r="F52" s="6">
        <f t="shared" si="2"/>
        <v>394787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209500</v>
      </c>
      <c r="E53" s="6">
        <v>0</v>
      </c>
      <c r="F53" s="6">
        <f t="shared" si="2"/>
        <v>209500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89000</v>
      </c>
      <c r="E56" s="6">
        <v>0</v>
      </c>
      <c r="F56" s="6">
        <f t="shared" si="2"/>
        <v>89000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10970</v>
      </c>
      <c r="E57" s="6">
        <v>0</v>
      </c>
      <c r="F57" s="6">
        <f t="shared" si="2"/>
        <v>10970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85317</v>
      </c>
      <c r="E59" s="6">
        <v>0</v>
      </c>
      <c r="F59" s="6">
        <f t="shared" si="2"/>
        <v>85317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38780</v>
      </c>
      <c r="E60" s="6">
        <v>0</v>
      </c>
      <c r="F60" s="6">
        <f t="shared" si="2"/>
        <v>38780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8148</v>
      </c>
      <c r="E61" s="6">
        <v>0</v>
      </c>
      <c r="F61" s="6">
        <f t="shared" si="2"/>
        <v>8148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37589</v>
      </c>
      <c r="E62" s="6">
        <v>0</v>
      </c>
      <c r="F62" s="6">
        <f t="shared" si="2"/>
        <v>37589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800</v>
      </c>
      <c r="E64" s="6">
        <v>0</v>
      </c>
      <c r="F64" s="6">
        <f t="shared" si="2"/>
        <v>800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49" zoomScale="60" zoomScaleNormal="100" workbookViewId="0">
      <selection activeCell="A118" sqref="A118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120</v>
      </c>
      <c r="D16" s="29"/>
      <c r="E16" s="29"/>
      <c r="F16" s="29"/>
      <c r="G16" s="2" t="s">
        <v>120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5715427</v>
      </c>
      <c r="F21" s="6">
        <v>5715427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5715427</v>
      </c>
      <c r="F23" s="8">
        <v>5715427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5715427</v>
      </c>
      <c r="F36" s="8">
        <f>E36</f>
        <v>5715427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5715427</v>
      </c>
      <c r="F37" s="8">
        <f t="shared" ref="F37" si="0">E37</f>
        <v>5715427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5715427</v>
      </c>
      <c r="F38" s="8">
        <f t="shared" ref="F38:F40" si="1">E38</f>
        <v>5715427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6.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5715427</v>
      </c>
      <c r="F44" s="8">
        <v>5715427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0</v>
      </c>
      <c r="F45" s="8">
        <f t="shared" ref="F45:F76" si="2">SUM(D45:E45)</f>
        <v>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5715427</v>
      </c>
      <c r="F81" s="6">
        <f t="shared" si="3"/>
        <v>5715427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5715427</v>
      </c>
      <c r="F82" s="6">
        <f t="shared" si="3"/>
        <v>5715427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5715427</v>
      </c>
      <c r="F83" s="6">
        <f t="shared" si="3"/>
        <v>5715427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3.140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121</v>
      </c>
      <c r="D16" s="29"/>
      <c r="E16" s="29"/>
      <c r="F16" s="29"/>
      <c r="G16" s="2" t="s">
        <v>121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13335900</v>
      </c>
      <c r="F21" s="6">
        <v>13335900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13335900</v>
      </c>
      <c r="F23" s="8">
        <v>13335900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13335900</v>
      </c>
      <c r="F36" s="8">
        <f>E36</f>
        <v>13335900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13335900</v>
      </c>
      <c r="F37" s="8">
        <f t="shared" ref="F37" si="0">E37</f>
        <v>13335900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13335900</v>
      </c>
      <c r="F38" s="8">
        <f t="shared" ref="F38:F40" si="1">E38</f>
        <v>13335900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4.2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13335900</v>
      </c>
      <c r="F44" s="8">
        <v>13335900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0</v>
      </c>
      <c r="F45" s="8">
        <f t="shared" ref="F45:F76" si="2">SUM(D45:E45)</f>
        <v>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13335900</v>
      </c>
      <c r="F81" s="6">
        <f t="shared" si="3"/>
        <v>13335900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13335900</v>
      </c>
      <c r="F82" s="6">
        <f t="shared" si="3"/>
        <v>13335900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13335900</v>
      </c>
      <c r="F83" s="6">
        <f t="shared" si="3"/>
        <v>13335900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71093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51.75" customHeight="1" x14ac:dyDescent="0.2">
      <c r="A16" s="30" t="s">
        <v>6</v>
      </c>
      <c r="B16" s="30"/>
      <c r="C16" s="29" t="s">
        <v>122</v>
      </c>
      <c r="D16" s="29"/>
      <c r="E16" s="29"/>
      <c r="F16" s="29"/>
      <c r="G16" s="2" t="s">
        <v>122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5255399.9999999991</v>
      </c>
      <c r="E21" s="6">
        <v>0</v>
      </c>
      <c r="F21" s="6">
        <v>5255399.9999999991</v>
      </c>
    </row>
    <row r="22" spans="1:7" x14ac:dyDescent="0.2">
      <c r="A22" s="25" t="s">
        <v>15</v>
      </c>
      <c r="B22" s="25"/>
      <c r="C22" s="7" t="s">
        <v>14</v>
      </c>
      <c r="D22" s="8">
        <v>5255399.9999999991</v>
      </c>
      <c r="E22" s="9" t="s">
        <v>14</v>
      </c>
      <c r="F22" s="8">
        <v>5255399.9999999991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5255399.9999999991</v>
      </c>
      <c r="E44" s="8">
        <v>0</v>
      </c>
      <c r="F44" s="8">
        <v>5255399.9999999991</v>
      </c>
    </row>
    <row r="45" spans="1:7" x14ac:dyDescent="0.2">
      <c r="A45" s="28" t="s">
        <v>35</v>
      </c>
      <c r="B45" s="25"/>
      <c r="C45" s="7">
        <v>2000</v>
      </c>
      <c r="D45" s="8">
        <v>5255399.9999999991</v>
      </c>
      <c r="E45" s="8">
        <v>0</v>
      </c>
      <c r="F45" s="8">
        <f t="shared" ref="F45:F76" si="2">SUM(D45:E45)</f>
        <v>5255399.9999999991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5255399.9999999991</v>
      </c>
      <c r="E46" s="6">
        <v>0</v>
      </c>
      <c r="F46" s="6">
        <f t="shared" si="2"/>
        <v>5255399.9999999991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4307705.0000000009</v>
      </c>
      <c r="E47" s="6">
        <v>0</v>
      </c>
      <c r="F47" s="6">
        <f t="shared" si="2"/>
        <v>4307705.0000000009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4307705.0000000009</v>
      </c>
      <c r="E48" s="6">
        <v>0</v>
      </c>
      <c r="F48" s="6">
        <f t="shared" si="2"/>
        <v>4307705.0000000009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947695.00000000012</v>
      </c>
      <c r="E51" s="6">
        <v>0</v>
      </c>
      <c r="F51" s="6">
        <f t="shared" si="2"/>
        <v>947695.00000000012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70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28515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51.75" customHeight="1" x14ac:dyDescent="0.2">
      <c r="A16" s="30" t="s">
        <v>6</v>
      </c>
      <c r="B16" s="30"/>
      <c r="C16" s="29" t="s">
        <v>123</v>
      </c>
      <c r="D16" s="29"/>
      <c r="E16" s="29"/>
      <c r="F16" s="29"/>
      <c r="G16" s="2" t="s">
        <v>123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13613311.780000001</v>
      </c>
      <c r="F21" s="6">
        <v>13613311.780000001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13613311.780000001</v>
      </c>
      <c r="F23" s="8">
        <v>13613311.780000001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13613311.780000001</v>
      </c>
      <c r="F36" s="8">
        <f>E36</f>
        <v>13613311.780000001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13613311.780000001</v>
      </c>
      <c r="F37" s="8">
        <f t="shared" ref="F37" si="0">E37</f>
        <v>13613311.780000001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13613311.780000001</v>
      </c>
      <c r="F38" s="8">
        <f t="shared" ref="F38:F40" si="1">E38</f>
        <v>13613311.780000001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3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0</v>
      </c>
      <c r="E45" s="8">
        <v>13613311.780000001</v>
      </c>
      <c r="F45" s="8">
        <v>13613311.780000001</v>
      </c>
    </row>
    <row r="46" spans="1:7" x14ac:dyDescent="0.2">
      <c r="A46" s="28" t="s">
        <v>35</v>
      </c>
      <c r="B46" s="25"/>
      <c r="C46" s="7">
        <v>2000</v>
      </c>
      <c r="D46" s="8">
        <v>0</v>
      </c>
      <c r="E46" s="8">
        <v>0</v>
      </c>
      <c r="F46" s="8">
        <f t="shared" ref="F46:F77" si="2">SUM(D46:E46)</f>
        <v>0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0</v>
      </c>
      <c r="E47" s="6">
        <v>0</v>
      </c>
      <c r="F47" s="6">
        <f t="shared" si="2"/>
        <v>0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0</v>
      </c>
      <c r="E48" s="6">
        <v>0</v>
      </c>
      <c r="F48" s="6">
        <f t="shared" si="2"/>
        <v>0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0</v>
      </c>
      <c r="E49" s="6">
        <v>0</v>
      </c>
      <c r="F49" s="6">
        <f t="shared" si="2"/>
        <v>0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0</v>
      </c>
      <c r="E52" s="6">
        <v>0</v>
      </c>
      <c r="F52" s="6">
        <f t="shared" si="2"/>
        <v>0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0</v>
      </c>
      <c r="E53" s="6">
        <v>0</v>
      </c>
      <c r="F53" s="6">
        <f t="shared" si="2"/>
        <v>0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0</v>
      </c>
      <c r="E54" s="6">
        <v>0</v>
      </c>
      <c r="F54" s="6">
        <f t="shared" si="2"/>
        <v>0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0</v>
      </c>
      <c r="E55" s="6">
        <v>0</v>
      </c>
      <c r="F55" s="6">
        <f t="shared" si="2"/>
        <v>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0</v>
      </c>
      <c r="E56" s="6">
        <v>0</v>
      </c>
      <c r="F56" s="6">
        <f t="shared" si="2"/>
        <v>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0</v>
      </c>
      <c r="E57" s="6">
        <v>0</v>
      </c>
      <c r="F57" s="6">
        <f t="shared" si="2"/>
        <v>0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0</v>
      </c>
      <c r="E58" s="6">
        <v>0</v>
      </c>
      <c r="F58" s="6">
        <f t="shared" si="2"/>
        <v>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0</v>
      </c>
      <c r="E60" s="6">
        <v>0</v>
      </c>
      <c r="F60" s="6">
        <f t="shared" si="2"/>
        <v>0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0</v>
      </c>
      <c r="E61" s="6">
        <v>0</v>
      </c>
      <c r="F61" s="6">
        <f t="shared" si="2"/>
        <v>0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0</v>
      </c>
      <c r="E62" s="6">
        <v>0</v>
      </c>
      <c r="F62" s="6">
        <f t="shared" si="2"/>
        <v>0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0</v>
      </c>
      <c r="E63" s="6">
        <v>0</v>
      </c>
      <c r="F63" s="6">
        <f t="shared" si="2"/>
        <v>0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0</v>
      </c>
      <c r="E65" s="6">
        <v>0</v>
      </c>
      <c r="F65" s="6">
        <f t="shared" si="2"/>
        <v>0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0</v>
      </c>
      <c r="E67" s="6">
        <v>0</v>
      </c>
      <c r="F67" s="6">
        <f t="shared" si="2"/>
        <v>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0</v>
      </c>
      <c r="E69" s="6">
        <v>0</v>
      </c>
      <c r="F69" s="6">
        <f t="shared" si="2"/>
        <v>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0</v>
      </c>
      <c r="E77" s="6">
        <v>0</v>
      </c>
      <c r="F77" s="6">
        <f t="shared" si="2"/>
        <v>0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0</v>
      </c>
      <c r="E80" s="6">
        <v>0</v>
      </c>
      <c r="F80" s="6">
        <f t="shared" si="3"/>
        <v>0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0</v>
      </c>
      <c r="F81" s="6">
        <f t="shared" si="3"/>
        <v>0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13613311.780000001</v>
      </c>
      <c r="F82" s="6">
        <f t="shared" si="3"/>
        <v>13613311.780000001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13613311.780000001</v>
      </c>
      <c r="F83" s="6">
        <f t="shared" si="3"/>
        <v>13613311.780000001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0</v>
      </c>
      <c r="F84" s="6">
        <f t="shared" si="3"/>
        <v>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13613311.780000001</v>
      </c>
      <c r="F85" s="6">
        <f t="shared" si="3"/>
        <v>13613311.780000001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13613311.780000001</v>
      </c>
      <c r="F87" s="6">
        <f t="shared" si="3"/>
        <v>13613311.780000001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0</v>
      </c>
      <c r="F88" s="6">
        <f t="shared" si="3"/>
        <v>0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0</v>
      </c>
      <c r="F90" s="6">
        <f t="shared" si="3"/>
        <v>0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0" fitToHeight="2" orientation="portrait" r:id="rId1"/>
  <rowBreaks count="1" manualBreakCount="1">
    <brk id="4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5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106</v>
      </c>
      <c r="D16" s="29"/>
      <c r="E16" s="29"/>
      <c r="F16" s="29"/>
      <c r="G16" s="2" t="s">
        <v>106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633694146.74999988</v>
      </c>
      <c r="E21" s="6">
        <v>86485977.699999973</v>
      </c>
      <c r="F21" s="6">
        <v>720180124.44999981</v>
      </c>
    </row>
    <row r="22" spans="1:7" x14ac:dyDescent="0.2">
      <c r="A22" s="25" t="s">
        <v>15</v>
      </c>
      <c r="B22" s="25"/>
      <c r="C22" s="7" t="s">
        <v>14</v>
      </c>
      <c r="D22" s="8">
        <v>633694146.74999988</v>
      </c>
      <c r="E22" s="9" t="s">
        <v>14</v>
      </c>
      <c r="F22" s="8">
        <v>633694146.74999988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86485977.699999973</v>
      </c>
      <c r="F23" s="8">
        <v>86485977.699999973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78634831.909999982</v>
      </c>
      <c r="F24" s="8">
        <v>78634831.909999982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78606825.75999999</v>
      </c>
      <c r="F26" s="8">
        <v>78606825.75999999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22833.8</v>
      </c>
      <c r="F28" s="8">
        <v>22833.8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5172.3499999999995</v>
      </c>
      <c r="F29" s="8">
        <v>5172.3499999999995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1319225.3199999998</v>
      </c>
      <c r="F30" s="8">
        <v>1319225.3199999998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1319225.3199999998</v>
      </c>
      <c r="F32" s="8">
        <v>1319225.3199999998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2508801.1999999913</v>
      </c>
      <c r="F36" s="8">
        <f>E36</f>
        <v>2508801.1999999913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2508801.1999999913</v>
      </c>
      <c r="F37" s="8">
        <f t="shared" ref="F37" si="0">E37</f>
        <v>2508801.1999999913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2508801.1999999913</v>
      </c>
      <c r="F38" s="8">
        <f t="shared" ref="F38:F40" si="1">E38</f>
        <v>2508801.1999999913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3856319.88</v>
      </c>
      <c r="F39" s="8">
        <f t="shared" si="1"/>
        <v>3856319.88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166799.39000000001</v>
      </c>
      <c r="F40" s="8">
        <f t="shared" si="1"/>
        <v>166799.39000000001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4.2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633694146.74999988</v>
      </c>
      <c r="E44" s="8">
        <v>86485977.699999973</v>
      </c>
      <c r="F44" s="8">
        <v>720180124.44999981</v>
      </c>
    </row>
    <row r="45" spans="1:7" x14ac:dyDescent="0.2">
      <c r="A45" s="28" t="s">
        <v>35</v>
      </c>
      <c r="B45" s="25"/>
      <c r="C45" s="7">
        <v>2000</v>
      </c>
      <c r="D45" s="8">
        <v>633694146.74999988</v>
      </c>
      <c r="E45" s="8">
        <v>81494709.10999997</v>
      </c>
      <c r="F45" s="8">
        <f t="shared" ref="F45:F76" si="2">SUM(D45:E45)</f>
        <v>715188855.8599999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501269854.99999988</v>
      </c>
      <c r="E46" s="6">
        <v>21190075.659999996</v>
      </c>
      <c r="F46" s="6">
        <f t="shared" si="2"/>
        <v>522459930.65999985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411988340</v>
      </c>
      <c r="E47" s="6">
        <v>17441480.789999995</v>
      </c>
      <c r="F47" s="6">
        <f t="shared" si="2"/>
        <v>429429820.79000002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411988340</v>
      </c>
      <c r="E48" s="6">
        <v>17441480.789999995</v>
      </c>
      <c r="F48" s="6">
        <f t="shared" si="2"/>
        <v>429429820.79000002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89281515</v>
      </c>
      <c r="E51" s="6">
        <v>3748594.8699999996</v>
      </c>
      <c r="F51" s="6">
        <f t="shared" si="2"/>
        <v>93030109.870000005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132423846.75</v>
      </c>
      <c r="E52" s="6">
        <v>60267433.450000003</v>
      </c>
      <c r="F52" s="6">
        <f t="shared" si="2"/>
        <v>192691280.19999999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6801205</v>
      </c>
      <c r="E53" s="6">
        <v>6691050.7800000012</v>
      </c>
      <c r="F53" s="6">
        <f t="shared" si="2"/>
        <v>13492255.780000001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114420</v>
      </c>
      <c r="E54" s="6">
        <v>52701.37</v>
      </c>
      <c r="F54" s="6">
        <f t="shared" si="2"/>
        <v>167121.37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51592919</v>
      </c>
      <c r="E55" s="6">
        <v>41423155.080000006</v>
      </c>
      <c r="F55" s="6">
        <f t="shared" si="2"/>
        <v>93016074.080000013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12348178.75</v>
      </c>
      <c r="E56" s="6">
        <v>3994693.8300000005</v>
      </c>
      <c r="F56" s="6">
        <f t="shared" si="2"/>
        <v>16342872.58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61465184</v>
      </c>
      <c r="E59" s="6">
        <v>8100891.3900000015</v>
      </c>
      <c r="F59" s="6">
        <f t="shared" si="2"/>
        <v>69566075.390000001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30813668</v>
      </c>
      <c r="E60" s="6">
        <v>5882027.3599999994</v>
      </c>
      <c r="F60" s="6">
        <f t="shared" si="2"/>
        <v>36695695.359999999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2722706</v>
      </c>
      <c r="E61" s="6">
        <v>369698.68000000005</v>
      </c>
      <c r="F61" s="6">
        <f t="shared" si="2"/>
        <v>3092404.68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24476917</v>
      </c>
      <c r="E62" s="6">
        <v>1400792.16</v>
      </c>
      <c r="F62" s="6">
        <f t="shared" si="2"/>
        <v>25877709.16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959022</v>
      </c>
      <c r="E63" s="6">
        <v>435960</v>
      </c>
      <c r="F63" s="6">
        <f t="shared" si="2"/>
        <v>1394982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923076</v>
      </c>
      <c r="E64" s="6">
        <v>12413.19</v>
      </c>
      <c r="F64" s="6">
        <f t="shared" si="2"/>
        <v>935489.19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1569795</v>
      </c>
      <c r="E65" s="6">
        <v>0</v>
      </c>
      <c r="F65" s="6">
        <f t="shared" si="2"/>
        <v>1569795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101940</v>
      </c>
      <c r="E66" s="6">
        <v>4941</v>
      </c>
      <c r="F66" s="6">
        <f t="shared" si="2"/>
        <v>106881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101940</v>
      </c>
      <c r="E68" s="6">
        <v>4941</v>
      </c>
      <c r="F68" s="6">
        <f t="shared" si="2"/>
        <v>106881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445</v>
      </c>
      <c r="E80" s="6">
        <v>37200</v>
      </c>
      <c r="F80" s="6">
        <f t="shared" si="3"/>
        <v>37645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4991268.59</v>
      </c>
      <c r="F81" s="6">
        <f t="shared" si="3"/>
        <v>4991268.59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4991268.59</v>
      </c>
      <c r="F82" s="6">
        <f t="shared" si="3"/>
        <v>4991268.59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3472829.59</v>
      </c>
      <c r="F83" s="6">
        <f t="shared" si="3"/>
        <v>3472829.59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1518439</v>
      </c>
      <c r="F87" s="6">
        <f t="shared" si="3"/>
        <v>1518439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1518439</v>
      </c>
      <c r="F89" s="6">
        <f t="shared" si="3"/>
        <v>1518439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52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124</v>
      </c>
      <c r="D16" s="29"/>
      <c r="E16" s="29"/>
      <c r="F16" s="29"/>
      <c r="G16" s="2" t="s">
        <v>124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28229</v>
      </c>
      <c r="E21" s="6">
        <v>171769</v>
      </c>
      <c r="F21" s="6">
        <v>199998</v>
      </c>
    </row>
    <row r="22" spans="1:7" x14ac:dyDescent="0.2">
      <c r="A22" s="25" t="s">
        <v>15</v>
      </c>
      <c r="B22" s="25"/>
      <c r="C22" s="7" t="s">
        <v>14</v>
      </c>
      <c r="D22" s="8">
        <v>28229</v>
      </c>
      <c r="E22" s="9" t="s">
        <v>14</v>
      </c>
      <c r="F22" s="8">
        <v>28229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171769</v>
      </c>
      <c r="F23" s="8">
        <v>171769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171769</v>
      </c>
      <c r="F36" s="8">
        <f>E36</f>
        <v>171769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171769</v>
      </c>
      <c r="F37" s="8">
        <f t="shared" ref="F37" si="0">E37</f>
        <v>171769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171769</v>
      </c>
      <c r="F38" s="8">
        <f t="shared" ref="F38:F40" si="1">E38</f>
        <v>171769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4.2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28229</v>
      </c>
      <c r="E44" s="8">
        <v>171769</v>
      </c>
      <c r="F44" s="8">
        <v>199998</v>
      </c>
    </row>
    <row r="45" spans="1:7" x14ac:dyDescent="0.2">
      <c r="A45" s="28" t="s">
        <v>35</v>
      </c>
      <c r="B45" s="25"/>
      <c r="C45" s="7">
        <v>2000</v>
      </c>
      <c r="D45" s="8">
        <v>28229</v>
      </c>
      <c r="E45" s="8">
        <v>0</v>
      </c>
      <c r="F45" s="8">
        <f t="shared" ref="F45:F76" si="2">SUM(D45:E45)</f>
        <v>28229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28229</v>
      </c>
      <c r="E52" s="6">
        <v>0</v>
      </c>
      <c r="F52" s="6">
        <f t="shared" si="2"/>
        <v>28229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28229</v>
      </c>
      <c r="E53" s="6">
        <v>0</v>
      </c>
      <c r="F53" s="6">
        <f t="shared" si="2"/>
        <v>28229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171769</v>
      </c>
      <c r="F81" s="6">
        <f t="shared" si="3"/>
        <v>171769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171769</v>
      </c>
      <c r="F82" s="6">
        <f t="shared" si="3"/>
        <v>171769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171769</v>
      </c>
      <c r="F83" s="6">
        <f t="shared" si="3"/>
        <v>171769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125</v>
      </c>
      <c r="D16" s="29"/>
      <c r="E16" s="29"/>
      <c r="F16" s="29"/>
      <c r="G16" s="2" t="s">
        <v>125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1799967</v>
      </c>
      <c r="F21" s="6">
        <v>1799967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1799967</v>
      </c>
      <c r="F23" s="8">
        <v>1799967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1799967</v>
      </c>
      <c r="F36" s="8">
        <f>E36</f>
        <v>1799967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1799967</v>
      </c>
      <c r="F37" s="8">
        <f t="shared" ref="F37" si="0">E37</f>
        <v>1799967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1799967</v>
      </c>
      <c r="F38" s="8">
        <f t="shared" ref="F38:F40" si="1">E38</f>
        <v>1799967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1799967</v>
      </c>
      <c r="F44" s="8">
        <v>1799967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254051</v>
      </c>
      <c r="F45" s="8">
        <f t="shared" ref="F45:F76" si="2">SUM(D45:E45)</f>
        <v>254051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254051</v>
      </c>
      <c r="F52" s="6">
        <f t="shared" si="2"/>
        <v>254051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254051</v>
      </c>
      <c r="F53" s="6">
        <f t="shared" si="2"/>
        <v>254051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1545916</v>
      </c>
      <c r="F81" s="6">
        <f t="shared" si="3"/>
        <v>1545916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1545916</v>
      </c>
      <c r="F82" s="6">
        <f t="shared" si="3"/>
        <v>1545916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1545916</v>
      </c>
      <c r="F83" s="6">
        <f t="shared" si="3"/>
        <v>1545916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140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52.5" customHeight="1" x14ac:dyDescent="0.2">
      <c r="A16" s="30" t="s">
        <v>6</v>
      </c>
      <c r="B16" s="30"/>
      <c r="C16" s="29" t="s">
        <v>126</v>
      </c>
      <c r="D16" s="29"/>
      <c r="E16" s="29"/>
      <c r="F16" s="29"/>
      <c r="G16" s="2" t="s">
        <v>126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697523.23</v>
      </c>
      <c r="E21" s="6">
        <v>1371638.3</v>
      </c>
      <c r="F21" s="6">
        <v>2069161.53</v>
      </c>
    </row>
    <row r="22" spans="1:7" x14ac:dyDescent="0.2">
      <c r="A22" s="25" t="s">
        <v>15</v>
      </c>
      <c r="B22" s="25"/>
      <c r="C22" s="7" t="s">
        <v>14</v>
      </c>
      <c r="D22" s="8">
        <v>697523.23</v>
      </c>
      <c r="E22" s="9" t="s">
        <v>14</v>
      </c>
      <c r="F22" s="8">
        <v>697523.23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1371638.3</v>
      </c>
      <c r="F23" s="8">
        <v>1371638.3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1371638.3</v>
      </c>
      <c r="F36" s="8">
        <f>E36</f>
        <v>1371638.3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1371638.3</v>
      </c>
      <c r="F37" s="8">
        <f t="shared" ref="F37" si="0">E37</f>
        <v>1371638.3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1371638.3</v>
      </c>
      <c r="F38" s="8">
        <f t="shared" ref="F38:F40" si="1">E38</f>
        <v>1371638.3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697523.23</v>
      </c>
      <c r="E44" s="8">
        <v>1371638.3</v>
      </c>
      <c r="F44" s="8">
        <v>2069161.53</v>
      </c>
    </row>
    <row r="45" spans="1:7" x14ac:dyDescent="0.2">
      <c r="A45" s="28" t="s">
        <v>35</v>
      </c>
      <c r="B45" s="25"/>
      <c r="C45" s="7">
        <v>2000</v>
      </c>
      <c r="D45" s="8">
        <v>697523.23</v>
      </c>
      <c r="E45" s="8">
        <v>0</v>
      </c>
      <c r="F45" s="8">
        <f t="shared" ref="F45:F76" si="2">SUM(D45:E45)</f>
        <v>697523.23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697523.23</v>
      </c>
      <c r="E52" s="6">
        <v>0</v>
      </c>
      <c r="F52" s="6">
        <f t="shared" si="2"/>
        <v>697523.23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697523.23</v>
      </c>
      <c r="E53" s="6">
        <v>0</v>
      </c>
      <c r="F53" s="6">
        <f t="shared" si="2"/>
        <v>697523.23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1371638.3</v>
      </c>
      <c r="F81" s="6">
        <f t="shared" si="3"/>
        <v>1371638.3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1371638.3</v>
      </c>
      <c r="F82" s="6">
        <f t="shared" si="3"/>
        <v>1371638.3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1371638.3</v>
      </c>
      <c r="F83" s="6">
        <f t="shared" si="3"/>
        <v>1371638.3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52.5" customHeight="1" x14ac:dyDescent="0.2">
      <c r="A16" s="30" t="s">
        <v>6</v>
      </c>
      <c r="B16" s="30"/>
      <c r="C16" s="29" t="s">
        <v>127</v>
      </c>
      <c r="D16" s="29"/>
      <c r="E16" s="29"/>
      <c r="F16" s="29"/>
      <c r="G16" s="2" t="s">
        <v>127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4828034.51</v>
      </c>
      <c r="F21" s="6">
        <v>4828034.51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4828034.51</v>
      </c>
      <c r="F23" s="8">
        <v>4828034.51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4828034.51</v>
      </c>
      <c r="F36" s="8">
        <f>E36</f>
        <v>4828034.51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4828034.51</v>
      </c>
      <c r="F37" s="8">
        <f t="shared" ref="F37" si="0">E37</f>
        <v>4828034.51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4828034.51</v>
      </c>
      <c r="F38" s="8">
        <f t="shared" ref="F38:F40" si="1">E38</f>
        <v>4828034.51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4828034.51</v>
      </c>
      <c r="F44" s="8">
        <v>4828034.51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1627549.7</v>
      </c>
      <c r="F45" s="8">
        <f t="shared" ref="F45:F76" si="2">SUM(D45:E45)</f>
        <v>1627549.7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1627549.7</v>
      </c>
      <c r="F52" s="6">
        <f t="shared" si="2"/>
        <v>1627549.7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1627549.7</v>
      </c>
      <c r="F53" s="6">
        <f t="shared" si="2"/>
        <v>1627549.7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3200484.8099999996</v>
      </c>
      <c r="F81" s="6">
        <f t="shared" si="3"/>
        <v>3200484.8099999996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3200484.8099999996</v>
      </c>
      <c r="F82" s="6">
        <f t="shared" si="3"/>
        <v>3200484.8099999996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3200484.8099999996</v>
      </c>
      <c r="F83" s="6">
        <f t="shared" si="3"/>
        <v>3200484.8099999996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28515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128</v>
      </c>
      <c r="D16" s="29"/>
      <c r="E16" s="29"/>
      <c r="F16" s="29"/>
      <c r="G16" s="2" t="s">
        <v>128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31132544.979999997</v>
      </c>
      <c r="F21" s="6">
        <v>31132544.979999997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31132544.979999997</v>
      </c>
      <c r="F23" s="8">
        <v>31132544.979999997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31132544.979999997</v>
      </c>
      <c r="F36" s="8">
        <f>E36</f>
        <v>31132544.979999997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31132544.979999997</v>
      </c>
      <c r="F37" s="8">
        <f t="shared" ref="F37" si="0">E37</f>
        <v>31132544.979999997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31132544.979999997</v>
      </c>
      <c r="F38" s="8">
        <f t="shared" ref="F38:F40" si="1">E38</f>
        <v>31132544.979999997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5.2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0</v>
      </c>
      <c r="E45" s="8">
        <v>31132544.979999997</v>
      </c>
      <c r="F45" s="8">
        <v>31132544.979999997</v>
      </c>
    </row>
    <row r="46" spans="1:7" x14ac:dyDescent="0.2">
      <c r="A46" s="28" t="s">
        <v>35</v>
      </c>
      <c r="B46" s="25"/>
      <c r="C46" s="7">
        <v>2000</v>
      </c>
      <c r="D46" s="8">
        <v>0</v>
      </c>
      <c r="E46" s="8">
        <v>0</v>
      </c>
      <c r="F46" s="8">
        <f t="shared" ref="F46:F77" si="2">SUM(D46:E46)</f>
        <v>0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0</v>
      </c>
      <c r="E47" s="6">
        <v>0</v>
      </c>
      <c r="F47" s="6">
        <f t="shared" si="2"/>
        <v>0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0</v>
      </c>
      <c r="E48" s="6">
        <v>0</v>
      </c>
      <c r="F48" s="6">
        <f t="shared" si="2"/>
        <v>0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0</v>
      </c>
      <c r="E49" s="6">
        <v>0</v>
      </c>
      <c r="F49" s="6">
        <f t="shared" si="2"/>
        <v>0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0</v>
      </c>
      <c r="E52" s="6">
        <v>0</v>
      </c>
      <c r="F52" s="6">
        <f t="shared" si="2"/>
        <v>0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0</v>
      </c>
      <c r="E53" s="6">
        <v>0</v>
      </c>
      <c r="F53" s="6">
        <f t="shared" si="2"/>
        <v>0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0</v>
      </c>
      <c r="E54" s="6">
        <v>0</v>
      </c>
      <c r="F54" s="6">
        <f t="shared" si="2"/>
        <v>0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0</v>
      </c>
      <c r="E55" s="6">
        <v>0</v>
      </c>
      <c r="F55" s="6">
        <f t="shared" si="2"/>
        <v>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0</v>
      </c>
      <c r="E56" s="6">
        <v>0</v>
      </c>
      <c r="F56" s="6">
        <f t="shared" si="2"/>
        <v>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0</v>
      </c>
      <c r="E57" s="6">
        <v>0</v>
      </c>
      <c r="F57" s="6">
        <f t="shared" si="2"/>
        <v>0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0</v>
      </c>
      <c r="E58" s="6">
        <v>0</v>
      </c>
      <c r="F58" s="6">
        <f t="shared" si="2"/>
        <v>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0</v>
      </c>
      <c r="E60" s="6">
        <v>0</v>
      </c>
      <c r="F60" s="6">
        <f t="shared" si="2"/>
        <v>0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0</v>
      </c>
      <c r="E61" s="6">
        <v>0</v>
      </c>
      <c r="F61" s="6">
        <f t="shared" si="2"/>
        <v>0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0</v>
      </c>
      <c r="E62" s="6">
        <v>0</v>
      </c>
      <c r="F62" s="6">
        <f t="shared" si="2"/>
        <v>0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0</v>
      </c>
      <c r="E63" s="6">
        <v>0</v>
      </c>
      <c r="F63" s="6">
        <f t="shared" si="2"/>
        <v>0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0</v>
      </c>
      <c r="E65" s="6">
        <v>0</v>
      </c>
      <c r="F65" s="6">
        <f t="shared" si="2"/>
        <v>0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0</v>
      </c>
      <c r="E67" s="6">
        <v>0</v>
      </c>
      <c r="F67" s="6">
        <f t="shared" si="2"/>
        <v>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0</v>
      </c>
      <c r="E69" s="6">
        <v>0</v>
      </c>
      <c r="F69" s="6">
        <f t="shared" si="2"/>
        <v>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0</v>
      </c>
      <c r="E77" s="6">
        <v>0</v>
      </c>
      <c r="F77" s="6">
        <f t="shared" si="2"/>
        <v>0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0</v>
      </c>
      <c r="E80" s="6">
        <v>0</v>
      </c>
      <c r="F80" s="6">
        <f t="shared" si="3"/>
        <v>0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0</v>
      </c>
      <c r="F81" s="6">
        <f t="shared" si="3"/>
        <v>0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31132544.979999997</v>
      </c>
      <c r="F82" s="6">
        <f t="shared" si="3"/>
        <v>31132544.979999997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31132544.979999997</v>
      </c>
      <c r="F83" s="6">
        <f t="shared" si="3"/>
        <v>31132544.979999997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0</v>
      </c>
      <c r="F84" s="6">
        <f t="shared" si="3"/>
        <v>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31132544.979999997</v>
      </c>
      <c r="F85" s="6">
        <f t="shared" si="3"/>
        <v>31132544.979999997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31132544.979999997</v>
      </c>
      <c r="F87" s="6">
        <f t="shared" si="3"/>
        <v>31132544.979999997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0</v>
      </c>
      <c r="F88" s="6">
        <f t="shared" si="3"/>
        <v>0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0</v>
      </c>
      <c r="F90" s="6">
        <f t="shared" si="3"/>
        <v>0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49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855468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129</v>
      </c>
      <c r="D16" s="29"/>
      <c r="E16" s="29"/>
      <c r="F16" s="29"/>
      <c r="G16" s="2" t="s">
        <v>129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42063000</v>
      </c>
      <c r="F21" s="6">
        <v>42063000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42063000</v>
      </c>
      <c r="F23" s="8">
        <v>42063000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42063000</v>
      </c>
      <c r="F36" s="8">
        <f>E36</f>
        <v>42063000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42063000</v>
      </c>
      <c r="F37" s="8">
        <f t="shared" ref="F37" si="0">E37</f>
        <v>42063000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42063000</v>
      </c>
      <c r="F38" s="8">
        <f t="shared" ref="F38:F40" si="1">E38</f>
        <v>42063000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50.2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42063000</v>
      </c>
      <c r="F44" s="8">
        <v>42063000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42063000</v>
      </c>
      <c r="F45" s="8">
        <f t="shared" ref="F45:F76" si="2">SUM(D45:E45)</f>
        <v>42063000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42063000</v>
      </c>
      <c r="F52" s="6">
        <f t="shared" si="2"/>
        <v>42063000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42063000</v>
      </c>
      <c r="F55" s="6">
        <f t="shared" si="2"/>
        <v>42063000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71093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50.25" customHeight="1" x14ac:dyDescent="0.2">
      <c r="A16" s="30" t="s">
        <v>6</v>
      </c>
      <c r="B16" s="30"/>
      <c r="C16" s="29" t="s">
        <v>130</v>
      </c>
      <c r="D16" s="29"/>
      <c r="E16" s="29"/>
      <c r="F16" s="29"/>
      <c r="G16" s="2" t="s">
        <v>130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3369400</v>
      </c>
      <c r="F21" s="6">
        <v>3369400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3369400</v>
      </c>
      <c r="F23" s="8">
        <v>3369400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3369400</v>
      </c>
      <c r="F36" s="8">
        <f>E36</f>
        <v>3369400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3369400</v>
      </c>
      <c r="F37" s="8">
        <f t="shared" ref="F37" si="0">E37</f>
        <v>3369400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3369400</v>
      </c>
      <c r="F38" s="8">
        <f t="shared" ref="F38:F40" si="1">E38</f>
        <v>3369400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2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0</v>
      </c>
      <c r="E44" s="8">
        <v>3369400</v>
      </c>
      <c r="F44" s="8">
        <v>3369400</v>
      </c>
    </row>
    <row r="45" spans="1:7" x14ac:dyDescent="0.2">
      <c r="A45" s="28" t="s">
        <v>35</v>
      </c>
      <c r="B45" s="25"/>
      <c r="C45" s="7">
        <v>2000</v>
      </c>
      <c r="D45" s="8">
        <v>0</v>
      </c>
      <c r="E45" s="8">
        <v>3369400</v>
      </c>
      <c r="F45" s="8">
        <f t="shared" ref="F45:F76" si="2">SUM(D45:E45)</f>
        <v>3369400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3369400</v>
      </c>
      <c r="F46" s="6">
        <f t="shared" si="2"/>
        <v>3369400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2763000</v>
      </c>
      <c r="F47" s="6">
        <f t="shared" si="2"/>
        <v>2763000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2763000</v>
      </c>
      <c r="F48" s="6">
        <f t="shared" si="2"/>
        <v>2763000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606399.99999999988</v>
      </c>
      <c r="F51" s="6">
        <f t="shared" si="2"/>
        <v>606399.99999999988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28515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131</v>
      </c>
      <c r="D16" s="29"/>
      <c r="E16" s="29"/>
      <c r="F16" s="29"/>
      <c r="G16" s="2" t="s">
        <v>131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90441900</v>
      </c>
      <c r="E21" s="6">
        <v>0</v>
      </c>
      <c r="F21" s="6">
        <v>90441900</v>
      </c>
    </row>
    <row r="22" spans="1:7" x14ac:dyDescent="0.2">
      <c r="A22" s="25" t="s">
        <v>15</v>
      </c>
      <c r="B22" s="25"/>
      <c r="C22" s="7" t="s">
        <v>14</v>
      </c>
      <c r="D22" s="8">
        <v>90441900</v>
      </c>
      <c r="E22" s="9" t="s">
        <v>14</v>
      </c>
      <c r="F22" s="8">
        <v>90441900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52.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90441900</v>
      </c>
      <c r="E44" s="8">
        <v>0</v>
      </c>
      <c r="F44" s="8">
        <v>90441900</v>
      </c>
    </row>
    <row r="45" spans="1:7" x14ac:dyDescent="0.2">
      <c r="A45" s="28" t="s">
        <v>35</v>
      </c>
      <c r="B45" s="25"/>
      <c r="C45" s="7">
        <v>2000</v>
      </c>
      <c r="D45" s="8">
        <v>90441900</v>
      </c>
      <c r="E45" s="8">
        <v>0</v>
      </c>
      <c r="F45" s="8">
        <f t="shared" ref="F45:F76" si="2">SUM(D45:E45)</f>
        <v>90441900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90441900</v>
      </c>
      <c r="E46" s="6">
        <v>0</v>
      </c>
      <c r="F46" s="6">
        <f t="shared" si="2"/>
        <v>90441900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74132800</v>
      </c>
      <c r="E47" s="6">
        <v>0</v>
      </c>
      <c r="F47" s="6">
        <f t="shared" si="2"/>
        <v>74132800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74132800</v>
      </c>
      <c r="E48" s="6">
        <v>0</v>
      </c>
      <c r="F48" s="6">
        <f t="shared" si="2"/>
        <v>74132800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16309100</v>
      </c>
      <c r="E51" s="6">
        <v>0</v>
      </c>
      <c r="F51" s="6">
        <f t="shared" si="2"/>
        <v>16309100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132</v>
      </c>
      <c r="D16" s="29"/>
      <c r="E16" s="29"/>
      <c r="F16" s="29"/>
      <c r="G16" s="2" t="s">
        <v>132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35009100</v>
      </c>
      <c r="E21" s="6">
        <v>0</v>
      </c>
      <c r="F21" s="6">
        <v>35009100</v>
      </c>
    </row>
    <row r="22" spans="1:7" x14ac:dyDescent="0.2">
      <c r="A22" s="25" t="s">
        <v>15</v>
      </c>
      <c r="B22" s="25"/>
      <c r="C22" s="7" t="s">
        <v>14</v>
      </c>
      <c r="D22" s="8">
        <v>35009100</v>
      </c>
      <c r="E22" s="9" t="s">
        <v>14</v>
      </c>
      <c r="F22" s="8">
        <v>35009100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51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35009100</v>
      </c>
      <c r="E44" s="8">
        <v>0</v>
      </c>
      <c r="F44" s="8">
        <v>35009100</v>
      </c>
    </row>
    <row r="45" spans="1:7" x14ac:dyDescent="0.2">
      <c r="A45" s="28" t="s">
        <v>35</v>
      </c>
      <c r="B45" s="25"/>
      <c r="C45" s="7">
        <v>2000</v>
      </c>
      <c r="D45" s="8">
        <v>35009100</v>
      </c>
      <c r="E45" s="8">
        <v>0</v>
      </c>
      <c r="F45" s="8">
        <f t="shared" ref="F45:F76" si="2">SUM(D45:E45)</f>
        <v>35009100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35009100</v>
      </c>
      <c r="E52" s="6">
        <v>0</v>
      </c>
      <c r="F52" s="6">
        <f t="shared" si="2"/>
        <v>35009100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35009100</v>
      </c>
      <c r="E55" s="6">
        <v>0</v>
      </c>
      <c r="F55" s="6">
        <f t="shared" si="2"/>
        <v>35009100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58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71093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133</v>
      </c>
      <c r="D16" s="29"/>
      <c r="E16" s="29"/>
      <c r="F16" s="29"/>
      <c r="G16" s="2" t="s">
        <v>133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715000</v>
      </c>
      <c r="E21" s="6">
        <v>0</v>
      </c>
      <c r="F21" s="6">
        <v>715000</v>
      </c>
    </row>
    <row r="22" spans="1:7" x14ac:dyDescent="0.2">
      <c r="A22" s="25" t="s">
        <v>15</v>
      </c>
      <c r="B22" s="25"/>
      <c r="C22" s="7" t="s">
        <v>14</v>
      </c>
      <c r="D22" s="8">
        <v>715000</v>
      </c>
      <c r="E22" s="9" t="s">
        <v>14</v>
      </c>
      <c r="F22" s="8">
        <v>715000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4.2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715000</v>
      </c>
      <c r="E44" s="8">
        <v>0</v>
      </c>
      <c r="F44" s="8">
        <v>715000</v>
      </c>
    </row>
    <row r="45" spans="1:7" x14ac:dyDescent="0.2">
      <c r="A45" s="28" t="s">
        <v>35</v>
      </c>
      <c r="B45" s="25"/>
      <c r="C45" s="7">
        <v>2000</v>
      </c>
      <c r="D45" s="8">
        <v>715000</v>
      </c>
      <c r="E45" s="8">
        <v>0</v>
      </c>
      <c r="F45" s="8">
        <f t="shared" ref="F45:F76" si="2">SUM(D45:E45)</f>
        <v>715000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715000</v>
      </c>
      <c r="E52" s="6">
        <v>0</v>
      </c>
      <c r="F52" s="6">
        <f t="shared" si="2"/>
        <v>715000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715000</v>
      </c>
      <c r="E56" s="6">
        <v>0</v>
      </c>
      <c r="F56" s="6">
        <f t="shared" si="2"/>
        <v>715000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0" fitToHeight="2" orientation="portrait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107</v>
      </c>
      <c r="D16" s="29"/>
      <c r="E16" s="29"/>
      <c r="F16" s="29"/>
      <c r="G16" s="2" t="s">
        <v>107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465881174.52999997</v>
      </c>
      <c r="E21" s="6">
        <v>120460517.11999999</v>
      </c>
      <c r="F21" s="6">
        <v>586341691.64999998</v>
      </c>
    </row>
    <row r="22" spans="1:7" x14ac:dyDescent="0.2">
      <c r="A22" s="25" t="s">
        <v>15</v>
      </c>
      <c r="B22" s="25"/>
      <c r="C22" s="7" t="s">
        <v>14</v>
      </c>
      <c r="D22" s="8">
        <v>465881174.52999997</v>
      </c>
      <c r="E22" s="9" t="s">
        <v>14</v>
      </c>
      <c r="F22" s="8">
        <v>465881174.52999997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120460517.11999999</v>
      </c>
      <c r="F23" s="8">
        <v>120460517.11999999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89127767.61999999</v>
      </c>
      <c r="F24" s="8">
        <v>89127767.61999999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86712568.879999995</v>
      </c>
      <c r="F26" s="8">
        <v>86712568.879999995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40700.199999999997</v>
      </c>
      <c r="F27" s="8">
        <v>40700.199999999997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2298286.7199999997</v>
      </c>
      <c r="F28" s="8">
        <v>2298286.7199999997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76211.820000000007</v>
      </c>
      <c r="F29" s="8">
        <v>76211.820000000007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15929305.77</v>
      </c>
      <c r="F30" s="8">
        <v>15929305.77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15638805.77</v>
      </c>
      <c r="F32" s="8">
        <v>15638805.77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290500</v>
      </c>
      <c r="F33" s="8">
        <v>290500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9952425.3200000003</v>
      </c>
      <c r="F36" s="8">
        <f>E36</f>
        <v>9952425.3200000003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9952425.3200000003</v>
      </c>
      <c r="F37" s="8">
        <f t="shared" ref="F37" si="0">E37</f>
        <v>9952425.3200000003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9952425.3200000003</v>
      </c>
      <c r="F38" s="8">
        <f t="shared" ref="F38:F40" si="1">E38</f>
        <v>9952425.3200000003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5346213.12</v>
      </c>
      <c r="F39" s="8">
        <f t="shared" si="1"/>
        <v>5346213.12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104805.29</v>
      </c>
      <c r="F40" s="8">
        <f t="shared" si="1"/>
        <v>104805.29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4.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465881174.52999997</v>
      </c>
      <c r="E45" s="8">
        <v>120460517.11999999</v>
      </c>
      <c r="F45" s="8">
        <v>586341691.64999998</v>
      </c>
    </row>
    <row r="46" spans="1:7" x14ac:dyDescent="0.2">
      <c r="A46" s="28" t="s">
        <v>35</v>
      </c>
      <c r="B46" s="25"/>
      <c r="C46" s="7">
        <v>2000</v>
      </c>
      <c r="D46" s="8">
        <v>465881174.52999997</v>
      </c>
      <c r="E46" s="8">
        <v>106437242.52999999</v>
      </c>
      <c r="F46" s="8">
        <f t="shared" ref="F46:F77" si="2">SUM(D46:E46)</f>
        <v>572318417.05999994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309604505</v>
      </c>
      <c r="E47" s="6">
        <v>42051984.180000007</v>
      </c>
      <c r="F47" s="6">
        <f t="shared" si="2"/>
        <v>351656489.18000001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256919265</v>
      </c>
      <c r="E48" s="6">
        <v>34698580.380000003</v>
      </c>
      <c r="F48" s="6">
        <f t="shared" si="2"/>
        <v>291617845.38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256919265</v>
      </c>
      <c r="E49" s="6">
        <v>34698580.380000003</v>
      </c>
      <c r="F49" s="6">
        <f t="shared" si="2"/>
        <v>291617845.38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52685240</v>
      </c>
      <c r="E52" s="6">
        <v>7353403.8000000007</v>
      </c>
      <c r="F52" s="6">
        <f t="shared" si="2"/>
        <v>60038643.799999997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155600407.53</v>
      </c>
      <c r="E53" s="6">
        <v>64142562.489999987</v>
      </c>
      <c r="F53" s="6">
        <f t="shared" si="2"/>
        <v>219742970.01999998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17603378.059999999</v>
      </c>
      <c r="E54" s="6">
        <v>8955565.5599999987</v>
      </c>
      <c r="F54" s="6">
        <f t="shared" si="2"/>
        <v>26558943.619999997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227022</v>
      </c>
      <c r="E55" s="6">
        <v>87844</v>
      </c>
      <c r="F55" s="6">
        <f t="shared" si="2"/>
        <v>314866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38886996.159999996</v>
      </c>
      <c r="E56" s="6">
        <v>30942321.330000002</v>
      </c>
      <c r="F56" s="6">
        <f t="shared" si="2"/>
        <v>69829317.489999995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17046466.309999995</v>
      </c>
      <c r="E57" s="6">
        <v>15208782.339999998</v>
      </c>
      <c r="F57" s="6">
        <f t="shared" si="2"/>
        <v>32255248.649999991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522250</v>
      </c>
      <c r="E58" s="6">
        <v>32411</v>
      </c>
      <c r="F58" s="6">
        <f t="shared" si="2"/>
        <v>554661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81079075</v>
      </c>
      <c r="E60" s="6">
        <v>8890038.2599999979</v>
      </c>
      <c r="F60" s="6">
        <f t="shared" si="2"/>
        <v>89969113.25999999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44613963</v>
      </c>
      <c r="E61" s="6">
        <v>6867091.7899999991</v>
      </c>
      <c r="F61" s="6">
        <f t="shared" si="2"/>
        <v>51481054.789999999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2573113</v>
      </c>
      <c r="E62" s="6">
        <v>269820.42000000004</v>
      </c>
      <c r="F62" s="6">
        <f t="shared" si="2"/>
        <v>2842933.42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28373042</v>
      </c>
      <c r="E63" s="6">
        <v>1219221.6200000001</v>
      </c>
      <c r="F63" s="6">
        <f t="shared" si="2"/>
        <v>29592263.620000001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2923461</v>
      </c>
      <c r="E64" s="6">
        <v>460673.19</v>
      </c>
      <c r="F64" s="6">
        <f t="shared" si="2"/>
        <v>3384134.19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2595496</v>
      </c>
      <c r="E65" s="6">
        <v>73231.239999999991</v>
      </c>
      <c r="F65" s="6">
        <f t="shared" si="2"/>
        <v>2668727.2400000002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235220</v>
      </c>
      <c r="E67" s="6">
        <v>25600</v>
      </c>
      <c r="F67" s="6">
        <f t="shared" si="2"/>
        <v>260820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235220</v>
      </c>
      <c r="E69" s="6">
        <v>25600</v>
      </c>
      <c r="F69" s="6">
        <f t="shared" si="2"/>
        <v>260820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21075</v>
      </c>
      <c r="E73" s="6">
        <v>0</v>
      </c>
      <c r="F73" s="6">
        <f t="shared" si="2"/>
        <v>21075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21075</v>
      </c>
      <c r="E74" s="6">
        <v>0</v>
      </c>
      <c r="F74" s="6">
        <f t="shared" si="2"/>
        <v>21075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653912</v>
      </c>
      <c r="E77" s="6">
        <v>3200</v>
      </c>
      <c r="F77" s="6">
        <f t="shared" si="2"/>
        <v>657112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653912</v>
      </c>
      <c r="E80" s="6">
        <v>3200</v>
      </c>
      <c r="F80" s="6">
        <f t="shared" si="3"/>
        <v>657112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1275</v>
      </c>
      <c r="E81" s="6">
        <v>239495.86000000002</v>
      </c>
      <c r="F81" s="6">
        <f t="shared" si="3"/>
        <v>240770.86000000002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14023274.59</v>
      </c>
      <c r="F82" s="6">
        <f t="shared" si="3"/>
        <v>14023274.59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14023274.59</v>
      </c>
      <c r="F83" s="6">
        <f t="shared" si="3"/>
        <v>14023274.59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8818558.2699999996</v>
      </c>
      <c r="F84" s="6">
        <f t="shared" si="3"/>
        <v>8818558.2699999996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5011098.7</v>
      </c>
      <c r="F88" s="6">
        <f t="shared" si="3"/>
        <v>5011098.7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5011098.7</v>
      </c>
      <c r="F90" s="6">
        <f t="shared" si="3"/>
        <v>5011098.7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193617.62</v>
      </c>
      <c r="F91" s="6">
        <f t="shared" si="3"/>
        <v>193617.62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193617.62</v>
      </c>
      <c r="F93" s="6">
        <f t="shared" si="3"/>
        <v>193617.62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61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71093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134</v>
      </c>
      <c r="D16" s="29"/>
      <c r="E16" s="29"/>
      <c r="F16" s="29"/>
      <c r="G16" s="2" t="s">
        <v>134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0</v>
      </c>
      <c r="E21" s="6">
        <v>6653528.5099999998</v>
      </c>
      <c r="F21" s="6">
        <v>6653528.5099999998</v>
      </c>
    </row>
    <row r="22" spans="1:7" x14ac:dyDescent="0.2">
      <c r="A22" s="25" t="s">
        <v>15</v>
      </c>
      <c r="B22" s="25"/>
      <c r="C22" s="7" t="s">
        <v>14</v>
      </c>
      <c r="D22" s="8">
        <v>0</v>
      </c>
      <c r="E22" s="9" t="s">
        <v>14</v>
      </c>
      <c r="F22" s="8">
        <v>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6653528.5099999998</v>
      </c>
      <c r="F23" s="8">
        <v>6653528.5099999998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6653528.5099999998</v>
      </c>
      <c r="F36" s="8">
        <f>E36</f>
        <v>6653528.5099999998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6653528.5099999998</v>
      </c>
      <c r="F37" s="8">
        <f t="shared" ref="F37" si="0">E37</f>
        <v>6653528.5099999998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6653528.5099999998</v>
      </c>
      <c r="F38" s="8">
        <f t="shared" ref="F38:F40" si="1">E38</f>
        <v>6653528.5099999998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29.2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0</v>
      </c>
      <c r="E45" s="8">
        <v>6653528.5099999998</v>
      </c>
      <c r="F45" s="8">
        <v>6653528.5099999998</v>
      </c>
    </row>
    <row r="46" spans="1:7" x14ac:dyDescent="0.2">
      <c r="A46" s="28" t="s">
        <v>35</v>
      </c>
      <c r="B46" s="25"/>
      <c r="C46" s="7">
        <v>2000</v>
      </c>
      <c r="D46" s="8">
        <v>0</v>
      </c>
      <c r="E46" s="8">
        <v>0</v>
      </c>
      <c r="F46" s="8">
        <f t="shared" ref="F46:F77" si="2">SUM(D46:E46)</f>
        <v>0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0</v>
      </c>
      <c r="E47" s="6">
        <v>0</v>
      </c>
      <c r="F47" s="6">
        <f t="shared" si="2"/>
        <v>0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0</v>
      </c>
      <c r="E48" s="6">
        <v>0</v>
      </c>
      <c r="F48" s="6">
        <f t="shared" si="2"/>
        <v>0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0</v>
      </c>
      <c r="E49" s="6">
        <v>0</v>
      </c>
      <c r="F49" s="6">
        <f t="shared" si="2"/>
        <v>0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0</v>
      </c>
      <c r="E52" s="6">
        <v>0</v>
      </c>
      <c r="F52" s="6">
        <f t="shared" si="2"/>
        <v>0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0</v>
      </c>
      <c r="E53" s="6">
        <v>0</v>
      </c>
      <c r="F53" s="6">
        <f t="shared" si="2"/>
        <v>0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0</v>
      </c>
      <c r="E54" s="6">
        <v>0</v>
      </c>
      <c r="F54" s="6">
        <f t="shared" si="2"/>
        <v>0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0</v>
      </c>
      <c r="E55" s="6">
        <v>0</v>
      </c>
      <c r="F55" s="6">
        <f t="shared" si="2"/>
        <v>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0</v>
      </c>
      <c r="E56" s="6">
        <v>0</v>
      </c>
      <c r="F56" s="6">
        <f t="shared" si="2"/>
        <v>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0</v>
      </c>
      <c r="E57" s="6">
        <v>0</v>
      </c>
      <c r="F57" s="6">
        <f t="shared" si="2"/>
        <v>0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0</v>
      </c>
      <c r="E58" s="6">
        <v>0</v>
      </c>
      <c r="F58" s="6">
        <f t="shared" si="2"/>
        <v>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0</v>
      </c>
      <c r="E60" s="6">
        <v>0</v>
      </c>
      <c r="F60" s="6">
        <f t="shared" si="2"/>
        <v>0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0</v>
      </c>
      <c r="E61" s="6">
        <v>0</v>
      </c>
      <c r="F61" s="6">
        <f t="shared" si="2"/>
        <v>0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0</v>
      </c>
      <c r="E62" s="6">
        <v>0</v>
      </c>
      <c r="F62" s="6">
        <f t="shared" si="2"/>
        <v>0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0</v>
      </c>
      <c r="E63" s="6">
        <v>0</v>
      </c>
      <c r="F63" s="6">
        <f t="shared" si="2"/>
        <v>0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0</v>
      </c>
      <c r="E65" s="6">
        <v>0</v>
      </c>
      <c r="F65" s="6">
        <f t="shared" si="2"/>
        <v>0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0</v>
      </c>
      <c r="E67" s="6">
        <v>0</v>
      </c>
      <c r="F67" s="6">
        <f t="shared" si="2"/>
        <v>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0</v>
      </c>
      <c r="E69" s="6">
        <v>0</v>
      </c>
      <c r="F69" s="6">
        <f t="shared" si="2"/>
        <v>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0</v>
      </c>
      <c r="E77" s="6">
        <v>0</v>
      </c>
      <c r="F77" s="6">
        <f t="shared" si="2"/>
        <v>0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0</v>
      </c>
      <c r="E80" s="6">
        <v>0</v>
      </c>
      <c r="F80" s="6">
        <f t="shared" si="3"/>
        <v>0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0</v>
      </c>
      <c r="F81" s="6">
        <f t="shared" si="3"/>
        <v>0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6653528.5099999998</v>
      </c>
      <c r="F82" s="6">
        <f t="shared" si="3"/>
        <v>6653528.5099999998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6653528.5099999998</v>
      </c>
      <c r="F83" s="6">
        <f t="shared" si="3"/>
        <v>6653528.5099999998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0</v>
      </c>
      <c r="F84" s="6">
        <f t="shared" si="3"/>
        <v>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6653528.5099999998</v>
      </c>
      <c r="F88" s="6">
        <f t="shared" si="3"/>
        <v>6653528.5099999998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6653528.5099999998</v>
      </c>
      <c r="F90" s="6">
        <f t="shared" si="3"/>
        <v>6653528.5099999998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0" fitToHeight="2" orientation="portrait" r:id="rId1"/>
  <rowBreaks count="1" manualBreakCount="1">
    <brk id="44" max="5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view="pageBreakPreview" topLeftCell="A49" zoomScale="60" zoomScaleNormal="100" workbookViewId="0">
      <selection activeCell="A54" sqref="A54:XFD54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3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135</v>
      </c>
      <c r="D16" s="29"/>
      <c r="E16" s="29"/>
      <c r="F16" s="29"/>
      <c r="G16" s="2" t="s">
        <v>135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1280000</v>
      </c>
      <c r="E21" s="6">
        <v>0</v>
      </c>
      <c r="F21" s="6">
        <v>1280000</v>
      </c>
    </row>
    <row r="22" spans="1:7" x14ac:dyDescent="0.2">
      <c r="A22" s="25" t="s">
        <v>15</v>
      </c>
      <c r="B22" s="25"/>
      <c r="C22" s="7" t="s">
        <v>14</v>
      </c>
      <c r="D22" s="8">
        <v>1280000</v>
      </c>
      <c r="E22" s="9" t="s">
        <v>14</v>
      </c>
      <c r="F22" s="8">
        <v>1280000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1280000</v>
      </c>
      <c r="E44" s="8">
        <v>0</v>
      </c>
      <c r="F44" s="8">
        <v>1280000</v>
      </c>
    </row>
    <row r="45" spans="1:7" x14ac:dyDescent="0.2">
      <c r="A45" s="28" t="s">
        <v>35</v>
      </c>
      <c r="B45" s="25"/>
      <c r="C45" s="7">
        <v>2000</v>
      </c>
      <c r="D45" s="8">
        <v>1280000</v>
      </c>
      <c r="E45" s="8">
        <v>0</v>
      </c>
      <c r="F45" s="8">
        <f t="shared" ref="F45:F76" si="2">SUM(D45:E45)</f>
        <v>1280000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0</v>
      </c>
      <c r="E46" s="6">
        <v>0</v>
      </c>
      <c r="F46" s="6">
        <f t="shared" si="2"/>
        <v>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0</v>
      </c>
      <c r="E47" s="6">
        <v>0</v>
      </c>
      <c r="F47" s="6">
        <f t="shared" si="2"/>
        <v>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0</v>
      </c>
      <c r="E48" s="6">
        <v>0</v>
      </c>
      <c r="F48" s="6">
        <f t="shared" si="2"/>
        <v>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0</v>
      </c>
      <c r="E51" s="6">
        <v>0</v>
      </c>
      <c r="F51" s="6">
        <f t="shared" si="2"/>
        <v>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1280000</v>
      </c>
      <c r="E52" s="6">
        <v>0</v>
      </c>
      <c r="F52" s="6">
        <f t="shared" si="2"/>
        <v>1280000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1280000</v>
      </c>
      <c r="E53" s="6">
        <v>0</v>
      </c>
      <c r="F53" s="6">
        <f t="shared" si="2"/>
        <v>1280000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0" fitToHeight="2" orientation="portrait" r:id="rId1"/>
  <rowBreaks count="1" manualBreakCount="1">
    <brk id="4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6" zoomScale="60" zoomScaleNormal="100" workbookViewId="0">
      <selection activeCell="E40" sqref="E40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140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108</v>
      </c>
      <c r="D16" s="29"/>
      <c r="E16" s="29"/>
      <c r="F16" s="29"/>
      <c r="G16" s="2" t="s">
        <v>108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29975368.309999999</v>
      </c>
      <c r="E21" s="6">
        <v>642736.21</v>
      </c>
      <c r="F21" s="6">
        <v>30618104.52</v>
      </c>
    </row>
    <row r="22" spans="1:7" x14ac:dyDescent="0.2">
      <c r="A22" s="25" t="s">
        <v>15</v>
      </c>
      <c r="B22" s="25"/>
      <c r="C22" s="7" t="s">
        <v>14</v>
      </c>
      <c r="D22" s="8">
        <v>29975368.309999999</v>
      </c>
      <c r="E22" s="9" t="s">
        <v>14</v>
      </c>
      <c r="F22" s="8">
        <v>29975368.309999999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642736.21</v>
      </c>
      <c r="F23" s="8">
        <v>642736.21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115492.15000000002</v>
      </c>
      <c r="F24" s="8">
        <v>115492.15000000002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115492.15000000002</v>
      </c>
      <c r="F28" s="8">
        <v>115492.15000000002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54985</v>
      </c>
      <c r="F30" s="8">
        <v>54985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54985</v>
      </c>
      <c r="F32" s="8">
        <v>54985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456372.99999999994</v>
      </c>
      <c r="F36" s="8">
        <f>E36</f>
        <v>456372.99999999994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456372.99999999994</v>
      </c>
      <c r="F37" s="8">
        <f t="shared" ref="F37" si="0">E37</f>
        <v>456372.99999999994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456372.99999999994</v>
      </c>
      <c r="F38" s="8">
        <f t="shared" ref="F38:F40" si="1">E38</f>
        <v>456372.99999999994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15886.06</v>
      </c>
      <c r="F39" s="8">
        <f t="shared" si="1"/>
        <v>15886.06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8.2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29975368.309999999</v>
      </c>
      <c r="E45" s="8">
        <v>642736.21</v>
      </c>
      <c r="F45" s="8">
        <v>30618104.52</v>
      </c>
    </row>
    <row r="46" spans="1:7" x14ac:dyDescent="0.2">
      <c r="A46" s="28" t="s">
        <v>35</v>
      </c>
      <c r="B46" s="25"/>
      <c r="C46" s="7">
        <v>2000</v>
      </c>
      <c r="D46" s="8">
        <v>29975368.309999999</v>
      </c>
      <c r="E46" s="8">
        <v>186363.21</v>
      </c>
      <c r="F46" s="8">
        <f t="shared" ref="F46:F77" si="2">SUM(D46:E46)</f>
        <v>30161731.52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26233128</v>
      </c>
      <c r="E47" s="6">
        <v>0</v>
      </c>
      <c r="F47" s="6">
        <f t="shared" si="2"/>
        <v>26233128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21894265</v>
      </c>
      <c r="E48" s="6">
        <v>0</v>
      </c>
      <c r="F48" s="6">
        <f t="shared" si="2"/>
        <v>21894265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21894265</v>
      </c>
      <c r="E49" s="6">
        <v>0</v>
      </c>
      <c r="F49" s="6">
        <f t="shared" si="2"/>
        <v>21894265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4338863</v>
      </c>
      <c r="E52" s="6">
        <v>0</v>
      </c>
      <c r="F52" s="6">
        <f t="shared" si="2"/>
        <v>4338863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3697968.31</v>
      </c>
      <c r="E53" s="6">
        <v>184410.72</v>
      </c>
      <c r="F53" s="6">
        <f t="shared" si="2"/>
        <v>3882379.0300000003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345700</v>
      </c>
      <c r="E54" s="6">
        <v>136420.23000000001</v>
      </c>
      <c r="F54" s="6">
        <f t="shared" si="2"/>
        <v>482120.23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8100</v>
      </c>
      <c r="E55" s="6">
        <v>0</v>
      </c>
      <c r="F55" s="6">
        <f t="shared" si="2"/>
        <v>8100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1003600</v>
      </c>
      <c r="E56" s="6">
        <v>0</v>
      </c>
      <c r="F56" s="6">
        <f t="shared" si="2"/>
        <v>1003600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520488.31</v>
      </c>
      <c r="E57" s="6">
        <v>3500</v>
      </c>
      <c r="F57" s="6">
        <f t="shared" si="2"/>
        <v>523988.31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2100</v>
      </c>
      <c r="E58" s="6">
        <v>0</v>
      </c>
      <c r="F58" s="6">
        <f t="shared" si="2"/>
        <v>2100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1803040</v>
      </c>
      <c r="E60" s="6">
        <v>44490.490000000005</v>
      </c>
      <c r="F60" s="6">
        <f t="shared" si="2"/>
        <v>1847530.49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1425516</v>
      </c>
      <c r="E61" s="6">
        <v>19539.599999999999</v>
      </c>
      <c r="F61" s="6">
        <f t="shared" si="2"/>
        <v>1445055.6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31646</v>
      </c>
      <c r="E62" s="6">
        <v>2203.8000000000002</v>
      </c>
      <c r="F62" s="6">
        <f t="shared" si="2"/>
        <v>33849.800000000003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338301</v>
      </c>
      <c r="E63" s="6">
        <v>22747.09</v>
      </c>
      <c r="F63" s="6">
        <f t="shared" si="2"/>
        <v>361048.09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7577</v>
      </c>
      <c r="E65" s="6">
        <v>0</v>
      </c>
      <c r="F65" s="6">
        <f t="shared" si="2"/>
        <v>7577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14940</v>
      </c>
      <c r="E67" s="6">
        <v>0</v>
      </c>
      <c r="F67" s="6">
        <f t="shared" si="2"/>
        <v>14940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14940</v>
      </c>
      <c r="E69" s="6">
        <v>0</v>
      </c>
      <c r="F69" s="6">
        <f t="shared" si="2"/>
        <v>14940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44272</v>
      </c>
      <c r="E77" s="6">
        <v>0</v>
      </c>
      <c r="F77" s="6">
        <f t="shared" si="2"/>
        <v>44272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44272</v>
      </c>
      <c r="E80" s="6">
        <v>0</v>
      </c>
      <c r="F80" s="6">
        <f t="shared" si="3"/>
        <v>44272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1952.49</v>
      </c>
      <c r="F81" s="6">
        <f t="shared" si="3"/>
        <v>1952.49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456373</v>
      </c>
      <c r="F82" s="6">
        <f t="shared" si="3"/>
        <v>456373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456373</v>
      </c>
      <c r="F83" s="6">
        <f t="shared" si="3"/>
        <v>456373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30000</v>
      </c>
      <c r="F84" s="6">
        <f t="shared" si="3"/>
        <v>30000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426373</v>
      </c>
      <c r="F88" s="6">
        <f t="shared" si="3"/>
        <v>426373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426373</v>
      </c>
      <c r="F90" s="6">
        <f t="shared" si="3"/>
        <v>426373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109</v>
      </c>
      <c r="D16" s="29"/>
      <c r="E16" s="29"/>
      <c r="F16" s="29"/>
      <c r="G16" s="2" t="s">
        <v>109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17940601.829999998</v>
      </c>
      <c r="E21" s="6">
        <v>15000</v>
      </c>
      <c r="F21" s="6">
        <v>17955601.829999998</v>
      </c>
    </row>
    <row r="22" spans="1:7" x14ac:dyDescent="0.2">
      <c r="A22" s="25" t="s">
        <v>15</v>
      </c>
      <c r="B22" s="25"/>
      <c r="C22" s="7" t="s">
        <v>14</v>
      </c>
      <c r="D22" s="8">
        <v>17940601.829999998</v>
      </c>
      <c r="E22" s="9" t="s">
        <v>14</v>
      </c>
      <c r="F22" s="8">
        <v>17940601.829999998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15000</v>
      </c>
      <c r="F23" s="8">
        <v>15000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15000</v>
      </c>
      <c r="F36" s="8">
        <f>E36</f>
        <v>15000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15000</v>
      </c>
      <c r="F37" s="8">
        <f t="shared" ref="F37" si="0">E37</f>
        <v>15000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15000</v>
      </c>
      <c r="F38" s="8">
        <f t="shared" ref="F38:F40" si="1">E38</f>
        <v>15000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4.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17940601.829999998</v>
      </c>
      <c r="E45" s="8">
        <v>15000</v>
      </c>
      <c r="F45" s="8">
        <v>17955601.829999998</v>
      </c>
    </row>
    <row r="46" spans="1:7" x14ac:dyDescent="0.2">
      <c r="A46" s="28" t="s">
        <v>35</v>
      </c>
      <c r="B46" s="25"/>
      <c r="C46" s="7">
        <v>2000</v>
      </c>
      <c r="D46" s="8">
        <v>17940601.829999998</v>
      </c>
      <c r="E46" s="8">
        <v>0</v>
      </c>
      <c r="F46" s="8">
        <f t="shared" ref="F46:F77" si="2">SUM(D46:E46)</f>
        <v>17940601.829999998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9030550</v>
      </c>
      <c r="E47" s="6">
        <v>0</v>
      </c>
      <c r="F47" s="6">
        <f t="shared" si="2"/>
        <v>9030550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7438200</v>
      </c>
      <c r="E48" s="6">
        <v>0</v>
      </c>
      <c r="F48" s="6">
        <f t="shared" si="2"/>
        <v>7438200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7438200</v>
      </c>
      <c r="E49" s="6">
        <v>0</v>
      </c>
      <c r="F49" s="6">
        <f t="shared" si="2"/>
        <v>7438200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1592350</v>
      </c>
      <c r="E52" s="6">
        <v>0</v>
      </c>
      <c r="F52" s="6">
        <f t="shared" si="2"/>
        <v>1592350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8907091.8300000001</v>
      </c>
      <c r="E53" s="6">
        <v>0</v>
      </c>
      <c r="F53" s="6">
        <f t="shared" si="2"/>
        <v>8907091.8300000001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482150</v>
      </c>
      <c r="E54" s="6">
        <v>0</v>
      </c>
      <c r="F54" s="6">
        <f t="shared" si="2"/>
        <v>482150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14000</v>
      </c>
      <c r="E55" s="6">
        <v>0</v>
      </c>
      <c r="F55" s="6">
        <f t="shared" si="2"/>
        <v>14000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3671300</v>
      </c>
      <c r="E56" s="6">
        <v>0</v>
      </c>
      <c r="F56" s="6">
        <f t="shared" si="2"/>
        <v>3671300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463004.83</v>
      </c>
      <c r="E57" s="6">
        <v>0</v>
      </c>
      <c r="F57" s="6">
        <f t="shared" si="2"/>
        <v>463004.83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300000</v>
      </c>
      <c r="E58" s="6">
        <v>0</v>
      </c>
      <c r="F58" s="6">
        <f t="shared" si="2"/>
        <v>300000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3972437</v>
      </c>
      <c r="E60" s="6">
        <v>0</v>
      </c>
      <c r="F60" s="6">
        <f t="shared" si="2"/>
        <v>3972437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2569362</v>
      </c>
      <c r="E61" s="6">
        <v>0</v>
      </c>
      <c r="F61" s="6">
        <f t="shared" si="2"/>
        <v>2569362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154507</v>
      </c>
      <c r="E62" s="6">
        <v>0</v>
      </c>
      <c r="F62" s="6">
        <f t="shared" si="2"/>
        <v>154507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1235065</v>
      </c>
      <c r="E63" s="6">
        <v>0</v>
      </c>
      <c r="F63" s="6">
        <f t="shared" si="2"/>
        <v>1235065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0</v>
      </c>
      <c r="E64" s="6">
        <v>0</v>
      </c>
      <c r="F64" s="6">
        <f t="shared" si="2"/>
        <v>0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13503</v>
      </c>
      <c r="E65" s="6">
        <v>0</v>
      </c>
      <c r="F65" s="6">
        <f t="shared" si="2"/>
        <v>13503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4200</v>
      </c>
      <c r="E67" s="6">
        <v>0</v>
      </c>
      <c r="F67" s="6">
        <f t="shared" si="2"/>
        <v>4200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4200</v>
      </c>
      <c r="E69" s="6">
        <v>0</v>
      </c>
      <c r="F69" s="6">
        <f t="shared" si="2"/>
        <v>4200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2960</v>
      </c>
      <c r="E77" s="6">
        <v>0</v>
      </c>
      <c r="F77" s="6">
        <f t="shared" si="2"/>
        <v>2960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0</v>
      </c>
      <c r="E79" s="6">
        <v>0</v>
      </c>
      <c r="F79" s="6">
        <f t="shared" si="3"/>
        <v>0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2960</v>
      </c>
      <c r="E80" s="6">
        <v>0</v>
      </c>
      <c r="F80" s="6">
        <f t="shared" si="3"/>
        <v>2960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0</v>
      </c>
      <c r="F81" s="6">
        <f t="shared" si="3"/>
        <v>0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15000</v>
      </c>
      <c r="F82" s="6">
        <f t="shared" si="3"/>
        <v>15000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15000</v>
      </c>
      <c r="F83" s="6">
        <f t="shared" si="3"/>
        <v>15000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15000</v>
      </c>
      <c r="F84" s="6">
        <f t="shared" si="3"/>
        <v>15000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0</v>
      </c>
      <c r="F88" s="6">
        <f t="shared" si="3"/>
        <v>0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0</v>
      </c>
      <c r="F90" s="6">
        <f t="shared" si="3"/>
        <v>0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25" zoomScale="60" zoomScaleNormal="100" workbookViewId="0">
      <selection activeCell="E39" sqref="E39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110</v>
      </c>
      <c r="D16" s="29"/>
      <c r="E16" s="29"/>
      <c r="F16" s="29"/>
      <c r="G16" s="2" t="s">
        <v>110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756543170.00000012</v>
      </c>
      <c r="E21" s="6">
        <v>0</v>
      </c>
      <c r="F21" s="6">
        <v>756543170.00000012</v>
      </c>
    </row>
    <row r="22" spans="1:7" x14ac:dyDescent="0.2">
      <c r="A22" s="25" t="s">
        <v>15</v>
      </c>
      <c r="B22" s="25"/>
      <c r="C22" s="7" t="s">
        <v>14</v>
      </c>
      <c r="D22" s="8">
        <v>756543170.00000012</v>
      </c>
      <c r="E22" s="9" t="s">
        <v>14</v>
      </c>
      <c r="F22" s="8">
        <v>756543170.00000012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5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756543170.00000012</v>
      </c>
      <c r="E44" s="8">
        <v>0</v>
      </c>
      <c r="F44" s="8">
        <v>756543170.00000012</v>
      </c>
    </row>
    <row r="45" spans="1:7" x14ac:dyDescent="0.2">
      <c r="A45" s="28" t="s">
        <v>35</v>
      </c>
      <c r="B45" s="25"/>
      <c r="C45" s="7">
        <v>2000</v>
      </c>
      <c r="D45" s="8">
        <v>756543170.00000012</v>
      </c>
      <c r="E45" s="8">
        <v>0</v>
      </c>
      <c r="F45" s="8">
        <f t="shared" ref="F45:F76" si="2">SUM(D45:E45)</f>
        <v>756543170.00000012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748696770.00000012</v>
      </c>
      <c r="E46" s="6">
        <v>0</v>
      </c>
      <c r="F46" s="6">
        <f t="shared" si="2"/>
        <v>748696770.00000012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613685910</v>
      </c>
      <c r="E47" s="6">
        <v>0</v>
      </c>
      <c r="F47" s="6">
        <f t="shared" si="2"/>
        <v>613685910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613685910</v>
      </c>
      <c r="E48" s="6">
        <v>0</v>
      </c>
      <c r="F48" s="6">
        <f t="shared" si="2"/>
        <v>613685910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135010860</v>
      </c>
      <c r="E51" s="6">
        <v>0</v>
      </c>
      <c r="F51" s="6">
        <f t="shared" si="2"/>
        <v>135010860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7846400</v>
      </c>
      <c r="E72" s="6">
        <v>0</v>
      </c>
      <c r="F72" s="6">
        <f t="shared" si="2"/>
        <v>7846400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7846400</v>
      </c>
      <c r="E73" s="6">
        <v>0</v>
      </c>
      <c r="F73" s="6">
        <f t="shared" si="2"/>
        <v>7846400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58" zoomScale="60" zoomScaleNormal="100" workbookViewId="0">
      <selection activeCell="I61" sqref="I61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57031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111</v>
      </c>
      <c r="D16" s="29"/>
      <c r="E16" s="29"/>
      <c r="F16" s="29"/>
      <c r="G16" s="2" t="s">
        <v>111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9733110</v>
      </c>
      <c r="E21" s="6">
        <v>0</v>
      </c>
      <c r="F21" s="6">
        <v>9733110</v>
      </c>
    </row>
    <row r="22" spans="1:7" x14ac:dyDescent="0.2">
      <c r="A22" s="25" t="s">
        <v>15</v>
      </c>
      <c r="B22" s="25"/>
      <c r="C22" s="7" t="s">
        <v>14</v>
      </c>
      <c r="D22" s="8">
        <v>9733110</v>
      </c>
      <c r="E22" s="9" t="s">
        <v>14</v>
      </c>
      <c r="F22" s="8">
        <v>9733110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0</v>
      </c>
      <c r="F23" s="8">
        <v>0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0</v>
      </c>
      <c r="F24" s="8">
        <v>0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0</v>
      </c>
      <c r="F26" s="8">
        <v>0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0</v>
      </c>
      <c r="F27" s="8">
        <v>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0</v>
      </c>
      <c r="F28" s="8">
        <v>0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0</v>
      </c>
      <c r="F29" s="8">
        <v>0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0</v>
      </c>
      <c r="F30" s="8">
        <v>0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0</v>
      </c>
      <c r="F32" s="8">
        <v>0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0</v>
      </c>
      <c r="F36" s="8">
        <f>E36</f>
        <v>0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0</v>
      </c>
      <c r="F37" s="8">
        <f t="shared" ref="F37" si="0">E37</f>
        <v>0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0</v>
      </c>
      <c r="F38" s="8">
        <f t="shared" ref="F38:F40" si="1">E38</f>
        <v>0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/>
      <c r="F39" s="8">
        <f t="shared" si="1"/>
        <v>0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/>
      <c r="F40" s="8">
        <f t="shared" si="1"/>
        <v>0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5.7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9733110</v>
      </c>
      <c r="E44" s="8">
        <v>0</v>
      </c>
      <c r="F44" s="8">
        <v>9733110</v>
      </c>
    </row>
    <row r="45" spans="1:7" x14ac:dyDescent="0.2">
      <c r="A45" s="28" t="s">
        <v>35</v>
      </c>
      <c r="B45" s="25"/>
      <c r="C45" s="7">
        <v>2000</v>
      </c>
      <c r="D45" s="8">
        <v>9733110</v>
      </c>
      <c r="E45" s="8">
        <v>0</v>
      </c>
      <c r="F45" s="8">
        <f t="shared" ref="F45:F76" si="2">SUM(D45:E45)</f>
        <v>9733110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9733110</v>
      </c>
      <c r="E46" s="6">
        <v>0</v>
      </c>
      <c r="F46" s="6">
        <f t="shared" si="2"/>
        <v>9733110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8111700</v>
      </c>
      <c r="E47" s="6">
        <v>0</v>
      </c>
      <c r="F47" s="6">
        <f t="shared" si="2"/>
        <v>8111700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8111700</v>
      </c>
      <c r="E48" s="6">
        <v>0</v>
      </c>
      <c r="F48" s="6">
        <f t="shared" si="2"/>
        <v>8111700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1621410</v>
      </c>
      <c r="E51" s="6">
        <v>0</v>
      </c>
      <c r="F51" s="6">
        <f t="shared" si="2"/>
        <v>1621410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0</v>
      </c>
      <c r="E52" s="6">
        <v>0</v>
      </c>
      <c r="F52" s="6">
        <f t="shared" si="2"/>
        <v>0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0</v>
      </c>
      <c r="E53" s="6">
        <v>0</v>
      </c>
      <c r="F53" s="6">
        <f t="shared" si="2"/>
        <v>0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0</v>
      </c>
      <c r="E54" s="6">
        <v>0</v>
      </c>
      <c r="F54" s="6">
        <f t="shared" si="2"/>
        <v>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0</v>
      </c>
      <c r="E56" s="6">
        <v>0</v>
      </c>
      <c r="F56" s="6">
        <f t="shared" si="2"/>
        <v>0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0</v>
      </c>
      <c r="E57" s="6">
        <v>0</v>
      </c>
      <c r="F57" s="6">
        <f t="shared" si="2"/>
        <v>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0</v>
      </c>
      <c r="E59" s="6">
        <v>0</v>
      </c>
      <c r="F59" s="6">
        <f t="shared" si="2"/>
        <v>0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0</v>
      </c>
      <c r="E60" s="6">
        <v>0</v>
      </c>
      <c r="F60" s="6">
        <f t="shared" si="2"/>
        <v>0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0</v>
      </c>
      <c r="E61" s="6">
        <v>0</v>
      </c>
      <c r="F61" s="6">
        <f t="shared" si="2"/>
        <v>0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0</v>
      </c>
      <c r="E62" s="6">
        <v>0</v>
      </c>
      <c r="F62" s="6">
        <f t="shared" si="2"/>
        <v>0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0</v>
      </c>
      <c r="E63" s="6">
        <v>0</v>
      </c>
      <c r="F63" s="6">
        <f t="shared" si="2"/>
        <v>0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0</v>
      </c>
      <c r="E64" s="6">
        <v>0</v>
      </c>
      <c r="F64" s="6">
        <f t="shared" si="2"/>
        <v>0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0</v>
      </c>
      <c r="E66" s="6">
        <v>0</v>
      </c>
      <c r="F66" s="6">
        <f t="shared" si="2"/>
        <v>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0</v>
      </c>
      <c r="E68" s="6">
        <v>0</v>
      </c>
      <c r="F68" s="6">
        <f t="shared" si="2"/>
        <v>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0</v>
      </c>
      <c r="E76" s="6">
        <v>0</v>
      </c>
      <c r="F76" s="6">
        <f t="shared" si="2"/>
        <v>0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0</v>
      </c>
      <c r="E79" s="6">
        <v>0</v>
      </c>
      <c r="F79" s="6">
        <f t="shared" si="3"/>
        <v>0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0</v>
      </c>
      <c r="E80" s="6">
        <v>0</v>
      </c>
      <c r="F80" s="6">
        <f t="shared" si="3"/>
        <v>0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0</v>
      </c>
      <c r="F81" s="6">
        <f t="shared" si="3"/>
        <v>0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0</v>
      </c>
      <c r="F82" s="6">
        <f t="shared" si="3"/>
        <v>0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0</v>
      </c>
      <c r="F83" s="6">
        <f t="shared" si="3"/>
        <v>0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0</v>
      </c>
      <c r="F87" s="6">
        <f t="shared" si="3"/>
        <v>0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0</v>
      </c>
      <c r="F89" s="6">
        <f t="shared" si="3"/>
        <v>0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view="pageBreakPreview" topLeftCell="A52" zoomScale="60" zoomScaleNormal="100" workbookViewId="0">
      <selection activeCell="E118" sqref="E118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710937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112</v>
      </c>
      <c r="D16" s="29"/>
      <c r="E16" s="29"/>
      <c r="F16" s="29"/>
      <c r="G16" s="2" t="s">
        <v>112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35494713.879999995</v>
      </c>
      <c r="E21" s="6">
        <v>4429867.7200000007</v>
      </c>
      <c r="F21" s="6">
        <v>39924581.599999994</v>
      </c>
    </row>
    <row r="22" spans="1:7" x14ac:dyDescent="0.2">
      <c r="A22" s="25" t="s">
        <v>15</v>
      </c>
      <c r="B22" s="25"/>
      <c r="C22" s="7" t="s">
        <v>14</v>
      </c>
      <c r="D22" s="8">
        <v>35494713.879999995</v>
      </c>
      <c r="E22" s="9" t="s">
        <v>14</v>
      </c>
      <c r="F22" s="8">
        <v>35494713.879999995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4429867.7200000007</v>
      </c>
      <c r="F23" s="8">
        <v>4429867.7200000007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1721321.87</v>
      </c>
      <c r="F24" s="8">
        <v>1721321.87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243004.08000000002</v>
      </c>
      <c r="F26" s="8">
        <v>243004.08000000002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8400</v>
      </c>
      <c r="F27" s="8">
        <v>8400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1468714.79</v>
      </c>
      <c r="F28" s="8">
        <v>1468714.79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1203</v>
      </c>
      <c r="F29" s="8">
        <v>1203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709123</v>
      </c>
      <c r="F30" s="8">
        <v>709123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709123</v>
      </c>
      <c r="F32" s="8">
        <v>709123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0</v>
      </c>
      <c r="F33" s="8">
        <v>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1606698.2900000005</v>
      </c>
      <c r="F36" s="8">
        <f>E36</f>
        <v>1606698.2900000005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1606698.2900000005</v>
      </c>
      <c r="F37" s="8">
        <f t="shared" ref="F37" si="0">E37</f>
        <v>1606698.2900000005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1606698.2900000005</v>
      </c>
      <c r="F38" s="8">
        <f t="shared" ref="F38:F40" si="1">E38</f>
        <v>1606698.2900000005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311178.55</v>
      </c>
      <c r="F39" s="8">
        <f t="shared" si="1"/>
        <v>311178.55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81546.009999999995</v>
      </c>
      <c r="F40" s="8">
        <f t="shared" si="1"/>
        <v>81546.009999999995</v>
      </c>
    </row>
    <row r="41" spans="1:7" ht="25.5" hidden="1" customHeight="1" x14ac:dyDescent="0.3">
      <c r="A41" s="24"/>
      <c r="B41" s="25"/>
      <c r="C41" s="10"/>
      <c r="D41" s="9" t="s">
        <v>14</v>
      </c>
      <c r="E41" s="8"/>
      <c r="F41" s="8"/>
    </row>
    <row r="42" spans="1:7" ht="12.6" hidden="1" customHeight="1" x14ac:dyDescent="0.3">
      <c r="A42" s="24" t="s">
        <v>32</v>
      </c>
      <c r="B42" s="25"/>
      <c r="C42" s="10"/>
      <c r="D42" s="9" t="s">
        <v>14</v>
      </c>
      <c r="E42" s="8"/>
      <c r="F42" s="8"/>
    </row>
    <row r="43" spans="1:7" ht="46.5" customHeight="1" x14ac:dyDescent="0.2">
      <c r="A43" s="25"/>
      <c r="B43" s="25"/>
      <c r="C43" s="10"/>
      <c r="D43" s="9" t="s">
        <v>14</v>
      </c>
      <c r="E43" s="9" t="s">
        <v>33</v>
      </c>
      <c r="F43" s="9" t="s">
        <v>33</v>
      </c>
    </row>
    <row r="44" spans="1:7" x14ac:dyDescent="0.2">
      <c r="A44" s="26" t="s">
        <v>34</v>
      </c>
      <c r="B44" s="27"/>
      <c r="C44" s="7" t="s">
        <v>14</v>
      </c>
      <c r="D44" s="8">
        <v>35494713.879999995</v>
      </c>
      <c r="E44" s="8">
        <v>4429867.7200000007</v>
      </c>
      <c r="F44" s="8">
        <v>39924581.599999994</v>
      </c>
    </row>
    <row r="45" spans="1:7" x14ac:dyDescent="0.2">
      <c r="A45" s="28" t="s">
        <v>35</v>
      </c>
      <c r="B45" s="25"/>
      <c r="C45" s="7">
        <v>2000</v>
      </c>
      <c r="D45" s="8">
        <v>35494713.879999995</v>
      </c>
      <c r="E45" s="8">
        <v>2218204.89</v>
      </c>
      <c r="F45" s="8">
        <f t="shared" ref="F45:F76" si="2">SUM(D45:E45)</f>
        <v>37712918.769999996</v>
      </c>
      <c r="G45" s="2" t="s">
        <v>35</v>
      </c>
    </row>
    <row r="46" spans="1:7" x14ac:dyDescent="0.2">
      <c r="A46" s="21" t="s">
        <v>36</v>
      </c>
      <c r="B46" s="22"/>
      <c r="C46" s="5">
        <v>2100</v>
      </c>
      <c r="D46" s="6">
        <v>30563036</v>
      </c>
      <c r="E46" s="6">
        <v>114239.84</v>
      </c>
      <c r="F46" s="6">
        <f t="shared" si="2"/>
        <v>30677275.84</v>
      </c>
      <c r="G46" s="2" t="s">
        <v>36</v>
      </c>
    </row>
    <row r="47" spans="1:7" x14ac:dyDescent="0.2">
      <c r="A47" s="21" t="s">
        <v>37</v>
      </c>
      <c r="B47" s="22"/>
      <c r="C47" s="5">
        <v>2110</v>
      </c>
      <c r="D47" s="6">
        <v>25175490</v>
      </c>
      <c r="E47" s="6">
        <v>93624.66</v>
      </c>
      <c r="F47" s="6">
        <f t="shared" si="2"/>
        <v>25269114.66</v>
      </c>
      <c r="G47" s="2" t="s">
        <v>37</v>
      </c>
    </row>
    <row r="48" spans="1:7" x14ac:dyDescent="0.2">
      <c r="A48" s="23" t="s">
        <v>38</v>
      </c>
      <c r="B48" s="22"/>
      <c r="C48" s="5">
        <v>2111</v>
      </c>
      <c r="D48" s="6">
        <v>25175490</v>
      </c>
      <c r="E48" s="6">
        <v>93624.66</v>
      </c>
      <c r="F48" s="6">
        <f t="shared" si="2"/>
        <v>25269114.66</v>
      </c>
      <c r="G48" s="2" t="s">
        <v>38</v>
      </c>
    </row>
    <row r="49" spans="1:7" x14ac:dyDescent="0.2">
      <c r="A49" s="23" t="s">
        <v>39</v>
      </c>
      <c r="B49" s="22"/>
      <c r="C49" s="5">
        <v>2112</v>
      </c>
      <c r="D49" s="6">
        <v>0</v>
      </c>
      <c r="E49" s="6">
        <v>0</v>
      </c>
      <c r="F49" s="6">
        <f t="shared" si="2"/>
        <v>0</v>
      </c>
      <c r="G49" s="2" t="s">
        <v>39</v>
      </c>
    </row>
    <row r="50" spans="1:7" x14ac:dyDescent="0.2">
      <c r="A50" s="23" t="s">
        <v>40</v>
      </c>
      <c r="B50" s="22"/>
      <c r="C50" s="5">
        <v>2113</v>
      </c>
      <c r="D50" s="6">
        <v>0</v>
      </c>
      <c r="E50" s="6">
        <v>0</v>
      </c>
      <c r="F50" s="6">
        <f t="shared" si="2"/>
        <v>0</v>
      </c>
      <c r="G50" s="2" t="s">
        <v>40</v>
      </c>
    </row>
    <row r="51" spans="1:7" x14ac:dyDescent="0.2">
      <c r="A51" s="23" t="s">
        <v>41</v>
      </c>
      <c r="B51" s="22"/>
      <c r="C51" s="5">
        <v>2120</v>
      </c>
      <c r="D51" s="6">
        <v>5387546</v>
      </c>
      <c r="E51" s="6">
        <v>20615.18</v>
      </c>
      <c r="F51" s="6">
        <f t="shared" si="2"/>
        <v>5408161.1799999997</v>
      </c>
      <c r="G51" s="2" t="s">
        <v>41</v>
      </c>
    </row>
    <row r="52" spans="1:7" x14ac:dyDescent="0.2">
      <c r="A52" s="21" t="s">
        <v>42</v>
      </c>
      <c r="B52" s="22"/>
      <c r="C52" s="5">
        <v>2200</v>
      </c>
      <c r="D52" s="6">
        <v>4874571.88</v>
      </c>
      <c r="E52" s="6">
        <v>2052863.05</v>
      </c>
      <c r="F52" s="6">
        <f t="shared" si="2"/>
        <v>6927434.9299999997</v>
      </c>
      <c r="G52" s="2" t="s">
        <v>42</v>
      </c>
    </row>
    <row r="53" spans="1:7" x14ac:dyDescent="0.2">
      <c r="A53" s="23" t="s">
        <v>43</v>
      </c>
      <c r="B53" s="22"/>
      <c r="C53" s="5">
        <v>2210</v>
      </c>
      <c r="D53" s="6">
        <v>663955</v>
      </c>
      <c r="E53" s="6">
        <v>623115.68000000017</v>
      </c>
      <c r="F53" s="6">
        <f t="shared" si="2"/>
        <v>1287070.6800000002</v>
      </c>
      <c r="G53" s="2" t="s">
        <v>43</v>
      </c>
    </row>
    <row r="54" spans="1:7" x14ac:dyDescent="0.2">
      <c r="A54" s="23" t="s">
        <v>44</v>
      </c>
      <c r="B54" s="22"/>
      <c r="C54" s="5">
        <v>2220</v>
      </c>
      <c r="D54" s="6">
        <v>18300</v>
      </c>
      <c r="E54" s="6">
        <v>0</v>
      </c>
      <c r="F54" s="6">
        <f t="shared" si="2"/>
        <v>18300</v>
      </c>
      <c r="G54" s="2" t="s">
        <v>44</v>
      </c>
    </row>
    <row r="55" spans="1:7" x14ac:dyDescent="0.2">
      <c r="A55" s="23" t="s">
        <v>45</v>
      </c>
      <c r="B55" s="22"/>
      <c r="C55" s="5">
        <v>2230</v>
      </c>
      <c r="D55" s="6">
        <v>0</v>
      </c>
      <c r="E55" s="6">
        <v>0</v>
      </c>
      <c r="F55" s="6">
        <f t="shared" si="2"/>
        <v>0</v>
      </c>
      <c r="G55" s="2" t="s">
        <v>45</v>
      </c>
    </row>
    <row r="56" spans="1:7" x14ac:dyDescent="0.2">
      <c r="A56" s="23" t="s">
        <v>46</v>
      </c>
      <c r="B56" s="22"/>
      <c r="C56" s="5">
        <v>2240</v>
      </c>
      <c r="D56" s="6">
        <v>826487.88</v>
      </c>
      <c r="E56" s="6">
        <v>1061885.68</v>
      </c>
      <c r="F56" s="6">
        <f t="shared" si="2"/>
        <v>1888373.56</v>
      </c>
      <c r="G56" s="2" t="s">
        <v>46</v>
      </c>
    </row>
    <row r="57" spans="1:7" x14ac:dyDescent="0.2">
      <c r="A57" s="23" t="s">
        <v>47</v>
      </c>
      <c r="B57" s="22"/>
      <c r="C57" s="5">
        <v>2250</v>
      </c>
      <c r="D57" s="6">
        <v>174450</v>
      </c>
      <c r="E57" s="6">
        <v>0</v>
      </c>
      <c r="F57" s="6">
        <f t="shared" si="2"/>
        <v>174450</v>
      </c>
      <c r="G57" s="2" t="s">
        <v>47</v>
      </c>
    </row>
    <row r="58" spans="1:7" x14ac:dyDescent="0.2">
      <c r="A58" s="23" t="s">
        <v>48</v>
      </c>
      <c r="B58" s="22"/>
      <c r="C58" s="5">
        <v>2260</v>
      </c>
      <c r="D58" s="6">
        <v>0</v>
      </c>
      <c r="E58" s="6">
        <v>0</v>
      </c>
      <c r="F58" s="6">
        <f t="shared" si="2"/>
        <v>0</v>
      </c>
      <c r="G58" s="2" t="s">
        <v>48</v>
      </c>
    </row>
    <row r="59" spans="1:7" x14ac:dyDescent="0.2">
      <c r="A59" s="21" t="s">
        <v>49</v>
      </c>
      <c r="B59" s="22"/>
      <c r="C59" s="5">
        <v>2270</v>
      </c>
      <c r="D59" s="6">
        <v>3173599</v>
      </c>
      <c r="E59" s="6">
        <v>366391.69</v>
      </c>
      <c r="F59" s="6">
        <f t="shared" si="2"/>
        <v>3539990.69</v>
      </c>
      <c r="G59" s="2" t="s">
        <v>49</v>
      </c>
    </row>
    <row r="60" spans="1:7" x14ac:dyDescent="0.2">
      <c r="A60" s="23" t="s">
        <v>50</v>
      </c>
      <c r="B60" s="22"/>
      <c r="C60" s="5">
        <v>2271</v>
      </c>
      <c r="D60" s="6">
        <v>2208293</v>
      </c>
      <c r="E60" s="6">
        <v>36500</v>
      </c>
      <c r="F60" s="6">
        <f t="shared" si="2"/>
        <v>2244793</v>
      </c>
      <c r="G60" s="2" t="s">
        <v>50</v>
      </c>
    </row>
    <row r="61" spans="1:7" x14ac:dyDescent="0.2">
      <c r="A61" s="23" t="s">
        <v>51</v>
      </c>
      <c r="B61" s="22"/>
      <c r="C61" s="5">
        <v>2272</v>
      </c>
      <c r="D61" s="6">
        <v>87334</v>
      </c>
      <c r="E61" s="6">
        <v>12392.11</v>
      </c>
      <c r="F61" s="6">
        <f t="shared" si="2"/>
        <v>99726.11</v>
      </c>
      <c r="G61" s="2" t="s">
        <v>51</v>
      </c>
    </row>
    <row r="62" spans="1:7" x14ac:dyDescent="0.2">
      <c r="A62" s="23" t="s">
        <v>52</v>
      </c>
      <c r="B62" s="22"/>
      <c r="C62" s="5">
        <v>2273</v>
      </c>
      <c r="D62" s="6">
        <v>780177</v>
      </c>
      <c r="E62" s="6">
        <v>316499.58</v>
      </c>
      <c r="F62" s="6">
        <f t="shared" si="2"/>
        <v>1096676.58</v>
      </c>
      <c r="G62" s="2" t="s">
        <v>52</v>
      </c>
    </row>
    <row r="63" spans="1:7" x14ac:dyDescent="0.2">
      <c r="A63" s="23" t="s">
        <v>53</v>
      </c>
      <c r="B63" s="22"/>
      <c r="C63" s="5">
        <v>2274</v>
      </c>
      <c r="D63" s="6">
        <v>82818</v>
      </c>
      <c r="E63" s="6">
        <v>0</v>
      </c>
      <c r="F63" s="6">
        <f t="shared" si="2"/>
        <v>82818</v>
      </c>
      <c r="G63" s="2" t="s">
        <v>53</v>
      </c>
    </row>
    <row r="64" spans="1:7" x14ac:dyDescent="0.2">
      <c r="A64" s="23" t="s">
        <v>54</v>
      </c>
      <c r="B64" s="22"/>
      <c r="C64" s="5">
        <v>2275</v>
      </c>
      <c r="D64" s="6">
        <v>14977</v>
      </c>
      <c r="E64" s="6">
        <v>1000</v>
      </c>
      <c r="F64" s="6">
        <f t="shared" si="2"/>
        <v>15977</v>
      </c>
      <c r="G64" s="2" t="s">
        <v>54</v>
      </c>
    </row>
    <row r="65" spans="1:7" x14ac:dyDescent="0.2">
      <c r="A65" s="23" t="s">
        <v>55</v>
      </c>
      <c r="B65" s="22"/>
      <c r="C65" s="5">
        <v>2276</v>
      </c>
      <c r="D65" s="6">
        <v>0</v>
      </c>
      <c r="E65" s="6">
        <v>0</v>
      </c>
      <c r="F65" s="6">
        <f t="shared" si="2"/>
        <v>0</v>
      </c>
      <c r="G65" s="2" t="s">
        <v>55</v>
      </c>
    </row>
    <row r="66" spans="1:7" ht="24" x14ac:dyDescent="0.2">
      <c r="A66" s="21" t="s">
        <v>56</v>
      </c>
      <c r="B66" s="22"/>
      <c r="C66" s="5">
        <v>2280</v>
      </c>
      <c r="D66" s="6">
        <v>17780</v>
      </c>
      <c r="E66" s="6">
        <v>1470</v>
      </c>
      <c r="F66" s="6">
        <f t="shared" si="2"/>
        <v>19250</v>
      </c>
      <c r="G66" s="2" t="s">
        <v>56</v>
      </c>
    </row>
    <row r="67" spans="1:7" ht="24" x14ac:dyDescent="0.2">
      <c r="A67" s="23" t="s">
        <v>57</v>
      </c>
      <c r="B67" s="22"/>
      <c r="C67" s="5">
        <v>2281</v>
      </c>
      <c r="D67" s="6">
        <v>0</v>
      </c>
      <c r="E67" s="6">
        <v>0</v>
      </c>
      <c r="F67" s="6">
        <f t="shared" si="2"/>
        <v>0</v>
      </c>
      <c r="G67" s="2" t="s">
        <v>57</v>
      </c>
    </row>
    <row r="68" spans="1:7" ht="24" x14ac:dyDescent="0.2">
      <c r="A68" s="23" t="s">
        <v>58</v>
      </c>
      <c r="B68" s="22"/>
      <c r="C68" s="5">
        <v>2282</v>
      </c>
      <c r="D68" s="6">
        <v>17780</v>
      </c>
      <c r="E68" s="6">
        <v>1470</v>
      </c>
      <c r="F68" s="6">
        <f t="shared" si="2"/>
        <v>19250</v>
      </c>
      <c r="G68" s="2" t="s">
        <v>58</v>
      </c>
    </row>
    <row r="69" spans="1:7" x14ac:dyDescent="0.2">
      <c r="A69" s="21" t="s">
        <v>59</v>
      </c>
      <c r="B69" s="22"/>
      <c r="C69" s="5">
        <v>2400</v>
      </c>
      <c r="D69" s="6">
        <v>0</v>
      </c>
      <c r="E69" s="6">
        <v>0</v>
      </c>
      <c r="F69" s="6">
        <f t="shared" si="2"/>
        <v>0</v>
      </c>
      <c r="G69" s="2" t="s">
        <v>59</v>
      </c>
    </row>
    <row r="70" spans="1:7" x14ac:dyDescent="0.2">
      <c r="A70" s="23" t="s">
        <v>60</v>
      </c>
      <c r="B70" s="22"/>
      <c r="C70" s="5">
        <v>2410</v>
      </c>
      <c r="D70" s="6">
        <v>0</v>
      </c>
      <c r="E70" s="6">
        <v>0</v>
      </c>
      <c r="F70" s="6">
        <f t="shared" si="2"/>
        <v>0</v>
      </c>
      <c r="G70" s="2" t="s">
        <v>60</v>
      </c>
    </row>
    <row r="71" spans="1:7" x14ac:dyDescent="0.2">
      <c r="A71" s="23" t="s">
        <v>61</v>
      </c>
      <c r="B71" s="22"/>
      <c r="C71" s="5">
        <v>2420</v>
      </c>
      <c r="D71" s="6">
        <v>0</v>
      </c>
      <c r="E71" s="6">
        <v>0</v>
      </c>
      <c r="F71" s="6">
        <f t="shared" si="2"/>
        <v>0</v>
      </c>
      <c r="G71" s="2" t="s">
        <v>61</v>
      </c>
    </row>
    <row r="72" spans="1:7" x14ac:dyDescent="0.2">
      <c r="A72" s="21" t="s">
        <v>62</v>
      </c>
      <c r="B72" s="22"/>
      <c r="C72" s="5">
        <v>2600</v>
      </c>
      <c r="D72" s="6">
        <v>0</v>
      </c>
      <c r="E72" s="6">
        <v>0</v>
      </c>
      <c r="F72" s="6">
        <f t="shared" si="2"/>
        <v>0</v>
      </c>
      <c r="G72" s="2" t="s">
        <v>62</v>
      </c>
    </row>
    <row r="73" spans="1:7" ht="24" x14ac:dyDescent="0.2">
      <c r="A73" s="23" t="s">
        <v>63</v>
      </c>
      <c r="B73" s="22"/>
      <c r="C73" s="5">
        <v>2610</v>
      </c>
      <c r="D73" s="6">
        <v>0</v>
      </c>
      <c r="E73" s="6">
        <v>0</v>
      </c>
      <c r="F73" s="6">
        <f t="shared" si="2"/>
        <v>0</v>
      </c>
      <c r="G73" s="2" t="s">
        <v>63</v>
      </c>
    </row>
    <row r="74" spans="1:7" x14ac:dyDescent="0.2">
      <c r="A74" s="23" t="s">
        <v>64</v>
      </c>
      <c r="B74" s="22"/>
      <c r="C74" s="5">
        <v>2620</v>
      </c>
      <c r="D74" s="6">
        <v>0</v>
      </c>
      <c r="E74" s="6">
        <v>0</v>
      </c>
      <c r="F74" s="6">
        <f t="shared" si="2"/>
        <v>0</v>
      </c>
      <c r="G74" s="2" t="s">
        <v>64</v>
      </c>
    </row>
    <row r="75" spans="1:7" ht="24" x14ac:dyDescent="0.2">
      <c r="A75" s="23" t="s">
        <v>65</v>
      </c>
      <c r="B75" s="22"/>
      <c r="C75" s="5">
        <v>2630</v>
      </c>
      <c r="D75" s="6">
        <v>0</v>
      </c>
      <c r="E75" s="6">
        <v>0</v>
      </c>
      <c r="F75" s="6">
        <f t="shared" si="2"/>
        <v>0</v>
      </c>
      <c r="G75" s="2" t="s">
        <v>65</v>
      </c>
    </row>
    <row r="76" spans="1:7" x14ac:dyDescent="0.2">
      <c r="A76" s="21" t="s">
        <v>66</v>
      </c>
      <c r="B76" s="22"/>
      <c r="C76" s="5">
        <v>2700</v>
      </c>
      <c r="D76" s="6">
        <v>57056</v>
      </c>
      <c r="E76" s="6">
        <v>0</v>
      </c>
      <c r="F76" s="6">
        <f t="shared" si="2"/>
        <v>57056</v>
      </c>
      <c r="G76" s="2" t="s">
        <v>66</v>
      </c>
    </row>
    <row r="77" spans="1:7" x14ac:dyDescent="0.2">
      <c r="A77" s="23" t="s">
        <v>67</v>
      </c>
      <c r="B77" s="22"/>
      <c r="C77" s="5">
        <v>2710</v>
      </c>
      <c r="D77" s="6">
        <v>0</v>
      </c>
      <c r="E77" s="6">
        <v>0</v>
      </c>
      <c r="F77" s="6">
        <f t="shared" ref="F77:F106" si="3">SUM(D77:E77)</f>
        <v>0</v>
      </c>
      <c r="G77" s="2" t="s">
        <v>67</v>
      </c>
    </row>
    <row r="78" spans="1:7" x14ac:dyDescent="0.2">
      <c r="A78" s="23" t="s">
        <v>68</v>
      </c>
      <c r="B78" s="22"/>
      <c r="C78" s="5">
        <v>2720</v>
      </c>
      <c r="D78" s="6">
        <v>0</v>
      </c>
      <c r="E78" s="6">
        <v>0</v>
      </c>
      <c r="F78" s="6">
        <f t="shared" si="3"/>
        <v>0</v>
      </c>
      <c r="G78" s="2" t="s">
        <v>68</v>
      </c>
    </row>
    <row r="79" spans="1:7" x14ac:dyDescent="0.2">
      <c r="A79" s="23" t="s">
        <v>69</v>
      </c>
      <c r="B79" s="22"/>
      <c r="C79" s="5">
        <v>2730</v>
      </c>
      <c r="D79" s="6">
        <v>57056</v>
      </c>
      <c r="E79" s="6">
        <v>0</v>
      </c>
      <c r="F79" s="6">
        <f t="shared" si="3"/>
        <v>57056</v>
      </c>
      <c r="G79" s="2" t="s">
        <v>69</v>
      </c>
    </row>
    <row r="80" spans="1:7" x14ac:dyDescent="0.2">
      <c r="A80" s="23" t="s">
        <v>70</v>
      </c>
      <c r="B80" s="22"/>
      <c r="C80" s="5">
        <v>2800</v>
      </c>
      <c r="D80" s="6">
        <v>50</v>
      </c>
      <c r="E80" s="6">
        <v>51102</v>
      </c>
      <c r="F80" s="6">
        <f t="shared" si="3"/>
        <v>51152</v>
      </c>
      <c r="G80" s="2" t="s">
        <v>70</v>
      </c>
    </row>
    <row r="81" spans="1:7" x14ac:dyDescent="0.2">
      <c r="A81" s="21" t="s">
        <v>71</v>
      </c>
      <c r="B81" s="22"/>
      <c r="C81" s="5">
        <v>3000</v>
      </c>
      <c r="D81" s="6">
        <v>0</v>
      </c>
      <c r="E81" s="6">
        <v>2211662.83</v>
      </c>
      <c r="F81" s="6">
        <f t="shared" si="3"/>
        <v>2211662.83</v>
      </c>
      <c r="G81" s="2" t="s">
        <v>71</v>
      </c>
    </row>
    <row r="82" spans="1:7" x14ac:dyDescent="0.2">
      <c r="A82" s="21" t="s">
        <v>72</v>
      </c>
      <c r="B82" s="22"/>
      <c r="C82" s="5">
        <v>3100</v>
      </c>
      <c r="D82" s="6">
        <v>0</v>
      </c>
      <c r="E82" s="6">
        <v>2211662.83</v>
      </c>
      <c r="F82" s="6">
        <f t="shared" si="3"/>
        <v>2211662.83</v>
      </c>
      <c r="G82" s="2" t="s">
        <v>72</v>
      </c>
    </row>
    <row r="83" spans="1:7" ht="24" x14ac:dyDescent="0.2">
      <c r="A83" s="23" t="s">
        <v>73</v>
      </c>
      <c r="B83" s="22"/>
      <c r="C83" s="5">
        <v>3110</v>
      </c>
      <c r="D83" s="6">
        <v>0</v>
      </c>
      <c r="E83" s="6">
        <v>754944.54</v>
      </c>
      <c r="F83" s="6">
        <f t="shared" si="3"/>
        <v>754944.54</v>
      </c>
      <c r="G83" s="2" t="s">
        <v>73</v>
      </c>
    </row>
    <row r="84" spans="1:7" x14ac:dyDescent="0.2">
      <c r="A84" s="21" t="s">
        <v>74</v>
      </c>
      <c r="B84" s="22"/>
      <c r="C84" s="5">
        <v>3120</v>
      </c>
      <c r="D84" s="6">
        <v>0</v>
      </c>
      <c r="E84" s="6">
        <v>0</v>
      </c>
      <c r="F84" s="6">
        <f t="shared" si="3"/>
        <v>0</v>
      </c>
      <c r="G84" s="2" t="s">
        <v>74</v>
      </c>
    </row>
    <row r="85" spans="1:7" x14ac:dyDescent="0.2">
      <c r="A85" s="23" t="s">
        <v>75</v>
      </c>
      <c r="B85" s="22"/>
      <c r="C85" s="5">
        <v>3121</v>
      </c>
      <c r="D85" s="6">
        <v>0</v>
      </c>
      <c r="E85" s="6">
        <v>0</v>
      </c>
      <c r="F85" s="6">
        <f t="shared" si="3"/>
        <v>0</v>
      </c>
      <c r="G85" s="2" t="s">
        <v>75</v>
      </c>
    </row>
    <row r="86" spans="1:7" x14ac:dyDescent="0.2">
      <c r="A86" s="23" t="s">
        <v>76</v>
      </c>
      <c r="B86" s="22"/>
      <c r="C86" s="5">
        <v>3122</v>
      </c>
      <c r="D86" s="6">
        <v>0</v>
      </c>
      <c r="E86" s="6">
        <v>0</v>
      </c>
      <c r="F86" s="6">
        <f t="shared" si="3"/>
        <v>0</v>
      </c>
      <c r="G86" s="2" t="s">
        <v>76</v>
      </c>
    </row>
    <row r="87" spans="1:7" x14ac:dyDescent="0.2">
      <c r="A87" s="21" t="s">
        <v>77</v>
      </c>
      <c r="B87" s="22"/>
      <c r="C87" s="5">
        <v>3130</v>
      </c>
      <c r="D87" s="6">
        <v>0</v>
      </c>
      <c r="E87" s="6">
        <v>1456718.29</v>
      </c>
      <c r="F87" s="6">
        <f t="shared" si="3"/>
        <v>1456718.29</v>
      </c>
      <c r="G87" s="2" t="s">
        <v>77</v>
      </c>
    </row>
    <row r="88" spans="1:7" x14ac:dyDescent="0.2">
      <c r="A88" s="23" t="s">
        <v>78</v>
      </c>
      <c r="B88" s="22"/>
      <c r="C88" s="5">
        <v>3131</v>
      </c>
      <c r="D88" s="6">
        <v>0</v>
      </c>
      <c r="E88" s="6">
        <v>0</v>
      </c>
      <c r="F88" s="6">
        <f t="shared" si="3"/>
        <v>0</v>
      </c>
      <c r="G88" s="2" t="s">
        <v>78</v>
      </c>
    </row>
    <row r="89" spans="1:7" x14ac:dyDescent="0.2">
      <c r="A89" s="23" t="s">
        <v>79</v>
      </c>
      <c r="B89" s="22"/>
      <c r="C89" s="5">
        <v>3132</v>
      </c>
      <c r="D89" s="6">
        <v>0</v>
      </c>
      <c r="E89" s="6">
        <v>1456718.29</v>
      </c>
      <c r="F89" s="6">
        <f t="shared" si="3"/>
        <v>1456718.29</v>
      </c>
      <c r="G89" s="2" t="s">
        <v>79</v>
      </c>
    </row>
    <row r="90" spans="1:7" x14ac:dyDescent="0.2">
      <c r="A90" s="21" t="s">
        <v>80</v>
      </c>
      <c r="B90" s="22"/>
      <c r="C90" s="5">
        <v>3140</v>
      </c>
      <c r="D90" s="6">
        <v>0</v>
      </c>
      <c r="E90" s="6">
        <v>0</v>
      </c>
      <c r="F90" s="6">
        <f t="shared" si="3"/>
        <v>0</v>
      </c>
      <c r="G90" s="2" t="s">
        <v>80</v>
      </c>
    </row>
    <row r="91" spans="1:7" x14ac:dyDescent="0.2">
      <c r="A91" s="23" t="s">
        <v>81</v>
      </c>
      <c r="B91" s="22"/>
      <c r="C91" s="5">
        <v>3141</v>
      </c>
      <c r="D91" s="6">
        <v>0</v>
      </c>
      <c r="E91" s="6">
        <v>0</v>
      </c>
      <c r="F91" s="6">
        <f t="shared" si="3"/>
        <v>0</v>
      </c>
      <c r="G91" s="2" t="s">
        <v>81</v>
      </c>
    </row>
    <row r="92" spans="1:7" x14ac:dyDescent="0.2">
      <c r="A92" s="23" t="s">
        <v>82</v>
      </c>
      <c r="B92" s="22"/>
      <c r="C92" s="5">
        <v>3142</v>
      </c>
      <c r="D92" s="6">
        <v>0</v>
      </c>
      <c r="E92" s="6">
        <v>0</v>
      </c>
      <c r="F92" s="6">
        <f t="shared" si="3"/>
        <v>0</v>
      </c>
      <c r="G92" s="2" t="s">
        <v>82</v>
      </c>
    </row>
    <row r="93" spans="1:7" x14ac:dyDescent="0.2">
      <c r="A93" s="23" t="s">
        <v>83</v>
      </c>
      <c r="B93" s="22"/>
      <c r="C93" s="5">
        <v>3143</v>
      </c>
      <c r="D93" s="6">
        <v>0</v>
      </c>
      <c r="E93" s="6">
        <v>0</v>
      </c>
      <c r="F93" s="6">
        <f t="shared" si="3"/>
        <v>0</v>
      </c>
      <c r="G93" s="2" t="s">
        <v>83</v>
      </c>
    </row>
    <row r="94" spans="1:7" x14ac:dyDescent="0.2">
      <c r="A94" s="23" t="s">
        <v>84</v>
      </c>
      <c r="B94" s="22"/>
      <c r="C94" s="5">
        <v>3150</v>
      </c>
      <c r="D94" s="6">
        <v>0</v>
      </c>
      <c r="E94" s="6">
        <v>0</v>
      </c>
      <c r="F94" s="6">
        <f t="shared" si="3"/>
        <v>0</v>
      </c>
      <c r="G94" s="2" t="s">
        <v>84</v>
      </c>
    </row>
    <row r="95" spans="1:7" x14ac:dyDescent="0.2">
      <c r="A95" s="23" t="s">
        <v>85</v>
      </c>
      <c r="B95" s="22"/>
      <c r="C95" s="5">
        <v>3160</v>
      </c>
      <c r="D95" s="6">
        <v>0</v>
      </c>
      <c r="E95" s="6">
        <v>0</v>
      </c>
      <c r="F95" s="6">
        <f t="shared" si="3"/>
        <v>0</v>
      </c>
      <c r="G95" s="2" t="s">
        <v>85</v>
      </c>
    </row>
    <row r="96" spans="1:7" x14ac:dyDescent="0.2">
      <c r="A96" s="21" t="s">
        <v>86</v>
      </c>
      <c r="B96" s="22"/>
      <c r="C96" s="5">
        <v>3200</v>
      </c>
      <c r="D96" s="6">
        <v>0</v>
      </c>
      <c r="E96" s="6">
        <v>0</v>
      </c>
      <c r="F96" s="6">
        <f t="shared" si="3"/>
        <v>0</v>
      </c>
      <c r="G96" s="2" t="s">
        <v>86</v>
      </c>
    </row>
    <row r="97" spans="1:7" x14ac:dyDescent="0.2">
      <c r="A97" s="23" t="s">
        <v>87</v>
      </c>
      <c r="B97" s="22"/>
      <c r="C97" s="5">
        <v>3210</v>
      </c>
      <c r="D97" s="6">
        <v>0</v>
      </c>
      <c r="E97" s="6">
        <v>0</v>
      </c>
      <c r="F97" s="6">
        <f t="shared" si="3"/>
        <v>0</v>
      </c>
      <c r="G97" s="2" t="s">
        <v>87</v>
      </c>
    </row>
    <row r="98" spans="1:7" ht="24" x14ac:dyDescent="0.2">
      <c r="A98" s="23" t="s">
        <v>88</v>
      </c>
      <c r="B98" s="22"/>
      <c r="C98" s="5">
        <v>3220</v>
      </c>
      <c r="D98" s="6">
        <v>0</v>
      </c>
      <c r="E98" s="6">
        <v>0</v>
      </c>
      <c r="F98" s="6">
        <f t="shared" si="3"/>
        <v>0</v>
      </c>
      <c r="G98" s="2" t="s">
        <v>88</v>
      </c>
    </row>
    <row r="99" spans="1:7" ht="24" x14ac:dyDescent="0.2">
      <c r="A99" s="23" t="s">
        <v>89</v>
      </c>
      <c r="B99" s="22"/>
      <c r="C99" s="5">
        <v>3230</v>
      </c>
      <c r="D99" s="6">
        <v>0</v>
      </c>
      <c r="E99" s="6">
        <v>0</v>
      </c>
      <c r="F99" s="6">
        <f t="shared" si="3"/>
        <v>0</v>
      </c>
      <c r="G99" s="2" t="s">
        <v>89</v>
      </c>
    </row>
    <row r="100" spans="1:7" x14ac:dyDescent="0.2">
      <c r="A100" s="23" t="s">
        <v>90</v>
      </c>
      <c r="B100" s="22"/>
      <c r="C100" s="5">
        <v>3240</v>
      </c>
      <c r="D100" s="6">
        <v>0</v>
      </c>
      <c r="E100" s="6">
        <v>0</v>
      </c>
      <c r="F100" s="6">
        <f t="shared" si="3"/>
        <v>0</v>
      </c>
      <c r="G100" s="2" t="s">
        <v>90</v>
      </c>
    </row>
    <row r="101" spans="1:7" x14ac:dyDescent="0.2">
      <c r="A101" s="21" t="s">
        <v>91</v>
      </c>
      <c r="B101" s="22"/>
      <c r="C101" s="5">
        <v>4110</v>
      </c>
      <c r="D101" s="6">
        <v>0</v>
      </c>
      <c r="E101" s="6">
        <v>0</v>
      </c>
      <c r="F101" s="6">
        <f t="shared" si="3"/>
        <v>0</v>
      </c>
      <c r="G101" s="2" t="s">
        <v>91</v>
      </c>
    </row>
    <row r="102" spans="1:7" x14ac:dyDescent="0.2">
      <c r="A102" s="23" t="s">
        <v>92</v>
      </c>
      <c r="B102" s="22"/>
      <c r="C102" s="5">
        <v>4111</v>
      </c>
      <c r="D102" s="6">
        <v>0</v>
      </c>
      <c r="E102" s="6">
        <v>0</v>
      </c>
      <c r="F102" s="6">
        <f t="shared" si="3"/>
        <v>0</v>
      </c>
      <c r="G102" s="2" t="s">
        <v>92</v>
      </c>
    </row>
    <row r="103" spans="1:7" x14ac:dyDescent="0.2">
      <c r="A103" s="23" t="s">
        <v>93</v>
      </c>
      <c r="B103" s="22"/>
      <c r="C103" s="5">
        <v>4112</v>
      </c>
      <c r="D103" s="6">
        <v>0</v>
      </c>
      <c r="E103" s="6">
        <v>0</v>
      </c>
      <c r="F103" s="6">
        <f t="shared" si="3"/>
        <v>0</v>
      </c>
      <c r="G103" s="2" t="s">
        <v>93</v>
      </c>
    </row>
    <row r="104" spans="1:7" x14ac:dyDescent="0.2">
      <c r="A104" s="23" t="s">
        <v>94</v>
      </c>
      <c r="B104" s="22"/>
      <c r="C104" s="5">
        <v>4113</v>
      </c>
      <c r="D104" s="6">
        <v>0</v>
      </c>
      <c r="E104" s="6">
        <v>0</v>
      </c>
      <c r="F104" s="6">
        <f t="shared" si="3"/>
        <v>0</v>
      </c>
      <c r="G104" s="2" t="s">
        <v>94</v>
      </c>
    </row>
    <row r="105" spans="1:7" x14ac:dyDescent="0.2">
      <c r="A105" s="21" t="s">
        <v>95</v>
      </c>
      <c r="B105" s="22"/>
      <c r="C105" s="5">
        <v>4210</v>
      </c>
      <c r="D105" s="6">
        <v>0</v>
      </c>
      <c r="E105" s="6">
        <v>0</v>
      </c>
      <c r="F105" s="6">
        <f t="shared" si="3"/>
        <v>0</v>
      </c>
      <c r="G105" s="2" t="s">
        <v>95</v>
      </c>
    </row>
    <row r="106" spans="1:7" x14ac:dyDescent="0.2">
      <c r="A106" s="21" t="s">
        <v>96</v>
      </c>
      <c r="B106" s="22"/>
      <c r="C106" s="5">
        <v>9000</v>
      </c>
      <c r="D106" s="6">
        <v>0</v>
      </c>
      <c r="E106" s="6">
        <v>0</v>
      </c>
      <c r="F106" s="6">
        <f t="shared" si="3"/>
        <v>0</v>
      </c>
      <c r="G106" s="2" t="s">
        <v>96</v>
      </c>
    </row>
    <row r="109" spans="1:7" ht="25.5" customHeight="1" x14ac:dyDescent="0.2">
      <c r="A109" s="19" t="s">
        <v>100</v>
      </c>
      <c r="B109" s="19"/>
      <c r="D109" s="12"/>
      <c r="F109" t="s">
        <v>98</v>
      </c>
    </row>
    <row r="110" spans="1:7" x14ac:dyDescent="0.2">
      <c r="D110" s="14" t="s">
        <v>102</v>
      </c>
      <c r="F110" s="14"/>
    </row>
    <row r="111" spans="1:7" ht="25.5" customHeight="1" x14ac:dyDescent="0.2">
      <c r="A111" s="19" t="s">
        <v>101</v>
      </c>
      <c r="B111" s="19"/>
      <c r="D111" s="12"/>
      <c r="F111" t="s">
        <v>99</v>
      </c>
    </row>
    <row r="112" spans="1:7" x14ac:dyDescent="0.2">
      <c r="D112" s="14" t="s">
        <v>102</v>
      </c>
      <c r="F112" s="14"/>
    </row>
    <row r="113" spans="1:6" x14ac:dyDescent="0.2">
      <c r="A113" t="s">
        <v>103</v>
      </c>
      <c r="B113" s="3" t="s">
        <v>136</v>
      </c>
    </row>
    <row r="114" spans="1:6" x14ac:dyDescent="0.2">
      <c r="B114" s="13"/>
    </row>
    <row r="116" spans="1:6" ht="23.25" customHeight="1" x14ac:dyDescent="0.2">
      <c r="A116" s="20" t="s">
        <v>105</v>
      </c>
      <c r="B116" s="20"/>
      <c r="C116" s="20"/>
      <c r="D116" s="20"/>
      <c r="E116" s="20"/>
      <c r="F116" s="20"/>
    </row>
  </sheetData>
  <mergeCells count="99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1:B111"/>
    <mergeCell ref="A116:F116"/>
    <mergeCell ref="A102:B102"/>
    <mergeCell ref="A103:B103"/>
    <mergeCell ref="A104:B104"/>
    <mergeCell ref="A105:B105"/>
    <mergeCell ref="A106:B106"/>
    <mergeCell ref="A109:B109"/>
  </mergeCells>
  <pageMargins left="0.7" right="0.7" top="0.5" bottom="0.5" header="0.3" footer="0.3"/>
  <pageSetup paperSize="9" scale="71" fitToHeight="2" orientation="portrait" r:id="rId1"/>
  <rowBreaks count="1" manualBreakCount="1">
    <brk id="43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view="pageBreakPreview" topLeftCell="A26" zoomScale="60" zoomScaleNormal="100" workbookViewId="0">
      <selection activeCell="E40" activeCellId="4" sqref="E24 E30 E36 E39 E40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140625" customWidth="1"/>
    <col min="7" max="7" width="53.7109375" customWidth="1"/>
  </cols>
  <sheetData>
    <row r="1" spans="1:7" ht="39.75" customHeight="1" x14ac:dyDescent="0.2">
      <c r="D1" s="35" t="s">
        <v>0</v>
      </c>
      <c r="E1" s="36"/>
      <c r="F1" s="36"/>
    </row>
    <row r="3" spans="1:7" ht="20.100000000000001" customHeight="1" x14ac:dyDescent="0.3"/>
    <row r="4" spans="1:7" ht="20.100000000000001" customHeight="1" x14ac:dyDescent="0.3"/>
    <row r="5" spans="1:7" ht="20.100000000000001" customHeight="1" x14ac:dyDescent="0.3"/>
    <row r="7" spans="1:7" ht="21" x14ac:dyDescent="0.35">
      <c r="A7" s="39" t="s">
        <v>2</v>
      </c>
      <c r="B7" s="38"/>
      <c r="C7" s="38"/>
      <c r="D7" s="38"/>
      <c r="E7" s="38"/>
      <c r="F7" s="38"/>
    </row>
    <row r="8" spans="1:7" ht="15.75" x14ac:dyDescent="0.25">
      <c r="A8" s="37" t="s">
        <v>1</v>
      </c>
      <c r="B8" s="38"/>
      <c r="C8" s="38"/>
      <c r="D8" s="38"/>
      <c r="E8" s="38"/>
      <c r="F8" s="38"/>
    </row>
    <row r="9" spans="1:7" ht="13.9" x14ac:dyDescent="0.3">
      <c r="A9" s="1"/>
      <c r="B9" s="1"/>
      <c r="C9" s="1"/>
      <c r="D9" s="1"/>
      <c r="E9" s="1"/>
      <c r="F9" s="1"/>
    </row>
    <row r="10" spans="1:7" ht="13.9" x14ac:dyDescent="0.3">
      <c r="A10" s="1"/>
      <c r="B10" s="1"/>
      <c r="C10" s="1"/>
      <c r="D10" s="1"/>
      <c r="E10" s="1"/>
      <c r="F10" s="1"/>
    </row>
    <row r="11" spans="1:7" ht="13.9" x14ac:dyDescent="0.3">
      <c r="A11" s="1"/>
      <c r="B11" s="1"/>
      <c r="C11" s="1"/>
      <c r="D11" s="1"/>
      <c r="E11" s="1"/>
      <c r="F11" s="1"/>
    </row>
    <row r="12" spans="1:7" ht="13.9" x14ac:dyDescent="0.3">
      <c r="A12" s="1"/>
      <c r="B12" s="1"/>
      <c r="C12" s="1"/>
      <c r="D12" s="1"/>
      <c r="E12" s="1"/>
      <c r="F12" s="1"/>
    </row>
    <row r="13" spans="1:7" x14ac:dyDescent="0.2">
      <c r="A13" s="1" t="s">
        <v>97</v>
      </c>
      <c r="B13" s="1"/>
      <c r="C13" s="1"/>
      <c r="D13" s="1"/>
      <c r="E13" s="1"/>
      <c r="F13" s="1"/>
    </row>
    <row r="14" spans="1:7" ht="30" customHeight="1" x14ac:dyDescent="0.2">
      <c r="A14" s="30" t="s">
        <v>3</v>
      </c>
      <c r="B14" s="30"/>
      <c r="C14" s="40" t="s">
        <v>4</v>
      </c>
      <c r="D14" s="40"/>
      <c r="E14" s="40"/>
      <c r="F14" s="40"/>
    </row>
    <row r="15" spans="1:7" ht="30.75" customHeight="1" x14ac:dyDescent="0.2">
      <c r="A15" s="30" t="s">
        <v>5</v>
      </c>
      <c r="B15" s="30"/>
      <c r="C15" s="29"/>
      <c r="D15" s="29"/>
      <c r="E15" s="29"/>
      <c r="F15" s="29"/>
    </row>
    <row r="16" spans="1:7" ht="42.95" customHeight="1" x14ac:dyDescent="0.2">
      <c r="A16" s="30" t="s">
        <v>6</v>
      </c>
      <c r="B16" s="30"/>
      <c r="C16" s="29" t="s">
        <v>113</v>
      </c>
      <c r="D16" s="29"/>
      <c r="E16" s="29"/>
      <c r="F16" s="29"/>
      <c r="G16" s="2" t="s">
        <v>113</v>
      </c>
    </row>
    <row r="17" spans="1:7" ht="12.95" customHeight="1" x14ac:dyDescent="0.2">
      <c r="A17" s="1"/>
      <c r="B17" s="1"/>
      <c r="C17" s="15"/>
      <c r="D17" s="15"/>
      <c r="E17" s="15"/>
      <c r="F17" s="16" t="s">
        <v>104</v>
      </c>
      <c r="G17" s="2"/>
    </row>
    <row r="18" spans="1:7" x14ac:dyDescent="0.2">
      <c r="A18" s="31" t="s">
        <v>7</v>
      </c>
      <c r="B18" s="31"/>
      <c r="C18" s="31" t="s">
        <v>8</v>
      </c>
      <c r="D18" s="31" t="s">
        <v>9</v>
      </c>
      <c r="E18" s="31"/>
      <c r="F18" s="31" t="s">
        <v>12</v>
      </c>
    </row>
    <row r="19" spans="1:7" x14ac:dyDescent="0.2">
      <c r="A19" s="31"/>
      <c r="B19" s="31"/>
      <c r="C19" s="31"/>
      <c r="D19" s="4" t="s">
        <v>10</v>
      </c>
      <c r="E19" s="4" t="s">
        <v>11</v>
      </c>
      <c r="F19" s="31"/>
    </row>
    <row r="20" spans="1:7" ht="13.9" x14ac:dyDescent="0.3">
      <c r="A20" s="32">
        <v>1</v>
      </c>
      <c r="B20" s="32"/>
      <c r="C20" s="5">
        <v>2</v>
      </c>
      <c r="D20" s="5">
        <v>3</v>
      </c>
      <c r="E20" s="5">
        <v>4</v>
      </c>
      <c r="F20" s="5">
        <v>5</v>
      </c>
    </row>
    <row r="21" spans="1:7" x14ac:dyDescent="0.2">
      <c r="A21" s="33" t="s">
        <v>13</v>
      </c>
      <c r="B21" s="34"/>
      <c r="C21" s="5" t="s">
        <v>14</v>
      </c>
      <c r="D21" s="6">
        <v>167377475.94999999</v>
      </c>
      <c r="E21" s="6">
        <v>44658145.100000009</v>
      </c>
      <c r="F21" s="6">
        <v>212035621.05000001</v>
      </c>
    </row>
    <row r="22" spans="1:7" x14ac:dyDescent="0.2">
      <c r="A22" s="25" t="s">
        <v>15</v>
      </c>
      <c r="B22" s="25"/>
      <c r="C22" s="7" t="s">
        <v>14</v>
      </c>
      <c r="D22" s="8">
        <v>167377475.94999999</v>
      </c>
      <c r="E22" s="9" t="s">
        <v>14</v>
      </c>
      <c r="F22" s="8">
        <v>167377475.94999999</v>
      </c>
    </row>
    <row r="23" spans="1:7" ht="25.5" customHeight="1" x14ac:dyDescent="0.2">
      <c r="A23" s="25" t="s">
        <v>16</v>
      </c>
      <c r="B23" s="25"/>
      <c r="C23" s="7" t="s">
        <v>14</v>
      </c>
      <c r="D23" s="9" t="s">
        <v>14</v>
      </c>
      <c r="E23" s="8">
        <v>44658145.100000009</v>
      </c>
      <c r="F23" s="8">
        <v>44658145.100000009</v>
      </c>
    </row>
    <row r="24" spans="1:7" ht="25.5" customHeight="1" x14ac:dyDescent="0.2">
      <c r="A24" s="24" t="s">
        <v>17</v>
      </c>
      <c r="B24" s="25"/>
      <c r="C24" s="7">
        <v>25010000</v>
      </c>
      <c r="D24" s="9" t="s">
        <v>14</v>
      </c>
      <c r="E24" s="8">
        <v>33168642.709999997</v>
      </c>
      <c r="F24" s="8">
        <v>33168642.709999997</v>
      </c>
    </row>
    <row r="25" spans="1:7" x14ac:dyDescent="0.2">
      <c r="A25" s="25" t="s">
        <v>18</v>
      </c>
      <c r="B25" s="25"/>
      <c r="C25" s="10"/>
      <c r="D25" s="8"/>
      <c r="E25" s="8"/>
      <c r="F25" s="8"/>
    </row>
    <row r="26" spans="1:7" ht="25.5" customHeight="1" x14ac:dyDescent="0.2">
      <c r="A26" s="25" t="s">
        <v>19</v>
      </c>
      <c r="B26" s="25"/>
      <c r="C26" s="7">
        <v>25010100</v>
      </c>
      <c r="D26" s="9" t="s">
        <v>14</v>
      </c>
      <c r="E26" s="8">
        <v>20116941.149999999</v>
      </c>
      <c r="F26" s="8">
        <v>20116941.149999999</v>
      </c>
    </row>
    <row r="27" spans="1:7" ht="25.5" customHeight="1" x14ac:dyDescent="0.2">
      <c r="A27" s="25" t="s">
        <v>20</v>
      </c>
      <c r="B27" s="25"/>
      <c r="C27" s="7">
        <v>25010200</v>
      </c>
      <c r="D27" s="9" t="s">
        <v>14</v>
      </c>
      <c r="E27" s="8">
        <v>12952072.4</v>
      </c>
      <c r="F27" s="8">
        <v>12952072.4</v>
      </c>
    </row>
    <row r="28" spans="1:7" ht="36.950000000000003" customHeight="1" x14ac:dyDescent="0.2">
      <c r="A28" s="25" t="s">
        <v>21</v>
      </c>
      <c r="B28" s="25"/>
      <c r="C28" s="7">
        <v>25010300</v>
      </c>
      <c r="D28" s="9" t="s">
        <v>14</v>
      </c>
      <c r="E28" s="8">
        <v>94411.16</v>
      </c>
      <c r="F28" s="8">
        <v>94411.16</v>
      </c>
    </row>
    <row r="29" spans="1:7" ht="29.25" customHeight="1" x14ac:dyDescent="0.2">
      <c r="A29" s="25" t="s">
        <v>22</v>
      </c>
      <c r="B29" s="25"/>
      <c r="C29" s="7">
        <v>25010400</v>
      </c>
      <c r="D29" s="9" t="s">
        <v>14</v>
      </c>
      <c r="E29" s="8">
        <v>5218</v>
      </c>
      <c r="F29" s="8">
        <v>5218</v>
      </c>
    </row>
    <row r="30" spans="1:7" ht="25.5" customHeight="1" x14ac:dyDescent="0.2">
      <c r="A30" s="24" t="s">
        <v>23</v>
      </c>
      <c r="B30" s="25"/>
      <c r="C30" s="7">
        <v>25020000</v>
      </c>
      <c r="D30" s="9" t="s">
        <v>14</v>
      </c>
      <c r="E30" s="8">
        <v>3534745.4699999997</v>
      </c>
      <c r="F30" s="8">
        <v>3534745.4699999997</v>
      </c>
    </row>
    <row r="31" spans="1:7" x14ac:dyDescent="0.2">
      <c r="A31" s="25" t="s">
        <v>18</v>
      </c>
      <c r="B31" s="25"/>
      <c r="C31" s="10"/>
      <c r="D31" s="8"/>
      <c r="E31" s="8"/>
      <c r="F31" s="8"/>
    </row>
    <row r="32" spans="1:7" x14ac:dyDescent="0.2">
      <c r="A32" s="25" t="s">
        <v>24</v>
      </c>
      <c r="B32" s="25"/>
      <c r="C32" s="7">
        <v>25020100</v>
      </c>
      <c r="D32" s="9" t="s">
        <v>14</v>
      </c>
      <c r="E32" s="8">
        <v>3528745.4699999997</v>
      </c>
      <c r="F32" s="8">
        <v>3528745.4699999997</v>
      </c>
    </row>
    <row r="33" spans="1:7" ht="75.75" customHeight="1" x14ac:dyDescent="0.2">
      <c r="A33" s="25" t="s">
        <v>25</v>
      </c>
      <c r="B33" s="25"/>
      <c r="C33" s="7">
        <v>25020200</v>
      </c>
      <c r="D33" s="9" t="s">
        <v>14</v>
      </c>
      <c r="E33" s="8">
        <v>6000</v>
      </c>
      <c r="F33" s="8">
        <v>6000</v>
      </c>
    </row>
    <row r="34" spans="1:7" ht="134.1" customHeight="1" x14ac:dyDescent="0.2">
      <c r="A34" s="25" t="s">
        <v>26</v>
      </c>
      <c r="B34" s="25"/>
      <c r="C34" s="7">
        <v>25020300</v>
      </c>
      <c r="D34" s="9" t="s">
        <v>14</v>
      </c>
      <c r="E34" s="8">
        <v>0</v>
      </c>
      <c r="F34" s="8">
        <v>0</v>
      </c>
    </row>
    <row r="35" spans="1:7" ht="78" customHeight="1" x14ac:dyDescent="0.2">
      <c r="A35" s="25" t="s">
        <v>27</v>
      </c>
      <c r="B35" s="25"/>
      <c r="C35" s="7">
        <v>25020500</v>
      </c>
      <c r="D35" s="9" t="s">
        <v>14</v>
      </c>
      <c r="E35" s="8">
        <v>0</v>
      </c>
      <c r="F35" s="8">
        <v>0</v>
      </c>
    </row>
    <row r="36" spans="1:7" ht="14.45" customHeight="1" x14ac:dyDescent="0.2">
      <c r="A36" s="24" t="s">
        <v>28</v>
      </c>
      <c r="B36" s="25"/>
      <c r="C36" s="10"/>
      <c r="D36" s="9" t="s">
        <v>14</v>
      </c>
      <c r="E36" s="8">
        <f>E37</f>
        <v>4072296.0900000124</v>
      </c>
      <c r="F36" s="8">
        <f>E36</f>
        <v>4072296.0900000124</v>
      </c>
    </row>
    <row r="37" spans="1:7" ht="14.45" customHeight="1" x14ac:dyDescent="0.2">
      <c r="A37" s="24" t="s">
        <v>29</v>
      </c>
      <c r="B37" s="25"/>
      <c r="C37" s="10"/>
      <c r="D37" s="9" t="s">
        <v>14</v>
      </c>
      <c r="E37" s="8">
        <f>E38</f>
        <v>4072296.0900000124</v>
      </c>
      <c r="F37" s="8">
        <f t="shared" ref="F37" si="0">E37</f>
        <v>4072296.0900000124</v>
      </c>
    </row>
    <row r="38" spans="1:7" ht="14.45" customHeight="1" x14ac:dyDescent="0.2">
      <c r="A38" s="17" t="s">
        <v>138</v>
      </c>
      <c r="B38" s="18"/>
      <c r="C38" s="7">
        <v>21080500</v>
      </c>
      <c r="D38" s="9" t="s">
        <v>14</v>
      </c>
      <c r="E38" s="8">
        <f>E21-E24-E30-E39-E40</f>
        <v>4072296.0900000124</v>
      </c>
      <c r="F38" s="8">
        <f t="shared" ref="F38:F40" si="1">E38</f>
        <v>4072296.0900000124</v>
      </c>
    </row>
    <row r="39" spans="1:7" ht="14.45" customHeight="1" x14ac:dyDescent="0.2">
      <c r="A39" s="17" t="s">
        <v>139</v>
      </c>
      <c r="B39" s="18"/>
      <c r="C39" s="7">
        <v>602100</v>
      </c>
      <c r="D39" s="9" t="s">
        <v>14</v>
      </c>
      <c r="E39" s="8">
        <v>3544039.81</v>
      </c>
      <c r="F39" s="8">
        <f t="shared" si="1"/>
        <v>3544039.81</v>
      </c>
    </row>
    <row r="40" spans="1:7" ht="14.45" customHeight="1" x14ac:dyDescent="0.2">
      <c r="A40" s="17" t="s">
        <v>140</v>
      </c>
      <c r="B40" s="18"/>
      <c r="C40" s="7">
        <v>602100</v>
      </c>
      <c r="D40" s="9" t="s">
        <v>14</v>
      </c>
      <c r="E40" s="8">
        <v>338421.02</v>
      </c>
      <c r="F40" s="8">
        <f t="shared" si="1"/>
        <v>338421.02</v>
      </c>
    </row>
    <row r="41" spans="1:7" ht="13.9" hidden="1" x14ac:dyDescent="0.3">
      <c r="A41" s="24"/>
      <c r="B41" s="25"/>
      <c r="C41" s="11"/>
      <c r="D41" s="9" t="s">
        <v>14</v>
      </c>
      <c r="E41" s="8"/>
      <c r="F41" s="8">
        <f>SUM(E41:E41)</f>
        <v>0</v>
      </c>
      <c r="G41" s="2" t="s">
        <v>30</v>
      </c>
    </row>
    <row r="42" spans="1:7" ht="25.5" hidden="1" customHeight="1" x14ac:dyDescent="0.3">
      <c r="A42" s="24" t="s">
        <v>31</v>
      </c>
      <c r="B42" s="25"/>
      <c r="C42" s="10"/>
      <c r="D42" s="9" t="s">
        <v>14</v>
      </c>
      <c r="E42" s="8"/>
      <c r="F42" s="8"/>
    </row>
    <row r="43" spans="1:7" ht="12.6" customHeight="1" x14ac:dyDescent="0.2">
      <c r="A43" s="24" t="s">
        <v>32</v>
      </c>
      <c r="B43" s="25"/>
      <c r="C43" s="10"/>
      <c r="D43" s="9" t="s">
        <v>14</v>
      </c>
      <c r="E43" s="8"/>
      <c r="F43" s="8"/>
    </row>
    <row r="44" spans="1:7" ht="38.25" customHeight="1" x14ac:dyDescent="0.2">
      <c r="A44" s="25"/>
      <c r="B44" s="25"/>
      <c r="C44" s="10"/>
      <c r="D44" s="9" t="s">
        <v>14</v>
      </c>
      <c r="E44" s="9" t="s">
        <v>33</v>
      </c>
      <c r="F44" s="9" t="s">
        <v>33</v>
      </c>
    </row>
    <row r="45" spans="1:7" x14ac:dyDescent="0.2">
      <c r="A45" s="26" t="s">
        <v>34</v>
      </c>
      <c r="B45" s="27"/>
      <c r="C45" s="7" t="s">
        <v>14</v>
      </c>
      <c r="D45" s="8">
        <v>167377475.94999999</v>
      </c>
      <c r="E45" s="8">
        <v>44658145.100000009</v>
      </c>
      <c r="F45" s="8">
        <v>212035621.05000001</v>
      </c>
    </row>
    <row r="46" spans="1:7" x14ac:dyDescent="0.2">
      <c r="A46" s="28" t="s">
        <v>35</v>
      </c>
      <c r="B46" s="25"/>
      <c r="C46" s="7">
        <v>2000</v>
      </c>
      <c r="D46" s="8">
        <v>167377475.94999999</v>
      </c>
      <c r="E46" s="8">
        <v>37692314.980000004</v>
      </c>
      <c r="F46" s="8">
        <f t="shared" ref="F46:F77" si="2">SUM(D46:E46)</f>
        <v>205069790.93000001</v>
      </c>
      <c r="G46" s="2" t="s">
        <v>35</v>
      </c>
    </row>
    <row r="47" spans="1:7" x14ac:dyDescent="0.2">
      <c r="A47" s="21" t="s">
        <v>36</v>
      </c>
      <c r="B47" s="22"/>
      <c r="C47" s="5">
        <v>2100</v>
      </c>
      <c r="D47" s="6">
        <v>106780081</v>
      </c>
      <c r="E47" s="6">
        <v>13908960.16</v>
      </c>
      <c r="F47" s="6">
        <f t="shared" si="2"/>
        <v>120689041.16</v>
      </c>
      <c r="G47" s="2" t="s">
        <v>36</v>
      </c>
    </row>
    <row r="48" spans="1:7" x14ac:dyDescent="0.2">
      <c r="A48" s="21" t="s">
        <v>37</v>
      </c>
      <c r="B48" s="22"/>
      <c r="C48" s="5">
        <v>2110</v>
      </c>
      <c r="D48" s="6">
        <v>88155785</v>
      </c>
      <c r="E48" s="6">
        <v>11798334.76</v>
      </c>
      <c r="F48" s="6">
        <f t="shared" si="2"/>
        <v>99954119.760000005</v>
      </c>
      <c r="G48" s="2" t="s">
        <v>37</v>
      </c>
    </row>
    <row r="49" spans="1:7" x14ac:dyDescent="0.2">
      <c r="A49" s="23" t="s">
        <v>38</v>
      </c>
      <c r="B49" s="22"/>
      <c r="C49" s="5">
        <v>2111</v>
      </c>
      <c r="D49" s="6">
        <v>88155785</v>
      </c>
      <c r="E49" s="6">
        <v>11798334.76</v>
      </c>
      <c r="F49" s="6">
        <f t="shared" si="2"/>
        <v>99954119.760000005</v>
      </c>
      <c r="G49" s="2" t="s">
        <v>38</v>
      </c>
    </row>
    <row r="50" spans="1:7" x14ac:dyDescent="0.2">
      <c r="A50" s="23" t="s">
        <v>39</v>
      </c>
      <c r="B50" s="22"/>
      <c r="C50" s="5">
        <v>2112</v>
      </c>
      <c r="D50" s="6">
        <v>0</v>
      </c>
      <c r="E50" s="6">
        <v>0</v>
      </c>
      <c r="F50" s="6">
        <f t="shared" si="2"/>
        <v>0</v>
      </c>
      <c r="G50" s="2" t="s">
        <v>39</v>
      </c>
    </row>
    <row r="51" spans="1:7" x14ac:dyDescent="0.2">
      <c r="A51" s="23" t="s">
        <v>40</v>
      </c>
      <c r="B51" s="22"/>
      <c r="C51" s="5">
        <v>2113</v>
      </c>
      <c r="D51" s="6">
        <v>0</v>
      </c>
      <c r="E51" s="6">
        <v>0</v>
      </c>
      <c r="F51" s="6">
        <f t="shared" si="2"/>
        <v>0</v>
      </c>
      <c r="G51" s="2" t="s">
        <v>40</v>
      </c>
    </row>
    <row r="52" spans="1:7" x14ac:dyDescent="0.2">
      <c r="A52" s="23" t="s">
        <v>41</v>
      </c>
      <c r="B52" s="22"/>
      <c r="C52" s="5">
        <v>2120</v>
      </c>
      <c r="D52" s="6">
        <v>18624296</v>
      </c>
      <c r="E52" s="6">
        <v>2110625.4</v>
      </c>
      <c r="F52" s="6">
        <f t="shared" si="2"/>
        <v>20734921.399999999</v>
      </c>
      <c r="G52" s="2" t="s">
        <v>41</v>
      </c>
    </row>
    <row r="53" spans="1:7" x14ac:dyDescent="0.2">
      <c r="A53" s="21" t="s">
        <v>42</v>
      </c>
      <c r="B53" s="22"/>
      <c r="C53" s="5">
        <v>2200</v>
      </c>
      <c r="D53" s="6">
        <v>26046902.949999999</v>
      </c>
      <c r="E53" s="6">
        <v>18959370.170000002</v>
      </c>
      <c r="F53" s="6">
        <f t="shared" si="2"/>
        <v>45006273.120000005</v>
      </c>
      <c r="G53" s="2" t="s">
        <v>42</v>
      </c>
    </row>
    <row r="54" spans="1:7" x14ac:dyDescent="0.2">
      <c r="A54" s="23" t="s">
        <v>43</v>
      </c>
      <c r="B54" s="22"/>
      <c r="C54" s="5">
        <v>2210</v>
      </c>
      <c r="D54" s="6">
        <v>1022500</v>
      </c>
      <c r="E54" s="6">
        <v>5540524.1399999997</v>
      </c>
      <c r="F54" s="6">
        <f t="shared" si="2"/>
        <v>6563024.1399999997</v>
      </c>
      <c r="G54" s="2" t="s">
        <v>43</v>
      </c>
    </row>
    <row r="55" spans="1:7" x14ac:dyDescent="0.2">
      <c r="A55" s="23" t="s">
        <v>44</v>
      </c>
      <c r="B55" s="22"/>
      <c r="C55" s="5">
        <v>2220</v>
      </c>
      <c r="D55" s="6">
        <v>27400</v>
      </c>
      <c r="E55" s="6">
        <v>16500</v>
      </c>
      <c r="F55" s="6">
        <f t="shared" si="2"/>
        <v>43900</v>
      </c>
      <c r="G55" s="2" t="s">
        <v>44</v>
      </c>
    </row>
    <row r="56" spans="1:7" x14ac:dyDescent="0.2">
      <c r="A56" s="23" t="s">
        <v>45</v>
      </c>
      <c r="B56" s="22"/>
      <c r="C56" s="5">
        <v>2230</v>
      </c>
      <c r="D56" s="6">
        <v>3832520</v>
      </c>
      <c r="E56" s="6">
        <v>946124.89</v>
      </c>
      <c r="F56" s="6">
        <f t="shared" si="2"/>
        <v>4778644.8899999997</v>
      </c>
      <c r="G56" s="2" t="s">
        <v>45</v>
      </c>
    </row>
    <row r="57" spans="1:7" x14ac:dyDescent="0.2">
      <c r="A57" s="23" t="s">
        <v>46</v>
      </c>
      <c r="B57" s="22"/>
      <c r="C57" s="5">
        <v>2240</v>
      </c>
      <c r="D57" s="6">
        <v>719800</v>
      </c>
      <c r="E57" s="6">
        <v>1368750.55</v>
      </c>
      <c r="F57" s="6">
        <f t="shared" si="2"/>
        <v>2088550.55</v>
      </c>
      <c r="G57" s="2" t="s">
        <v>46</v>
      </c>
    </row>
    <row r="58" spans="1:7" x14ac:dyDescent="0.2">
      <c r="A58" s="23" t="s">
        <v>47</v>
      </c>
      <c r="B58" s="22"/>
      <c r="C58" s="5">
        <v>2250</v>
      </c>
      <c r="D58" s="6">
        <v>0</v>
      </c>
      <c r="E58" s="6">
        <v>59497</v>
      </c>
      <c r="F58" s="6">
        <f t="shared" si="2"/>
        <v>59497</v>
      </c>
      <c r="G58" s="2" t="s">
        <v>47</v>
      </c>
    </row>
    <row r="59" spans="1:7" x14ac:dyDescent="0.2">
      <c r="A59" s="23" t="s">
        <v>48</v>
      </c>
      <c r="B59" s="22"/>
      <c r="C59" s="5">
        <v>2260</v>
      </c>
      <c r="D59" s="6">
        <v>0</v>
      </c>
      <c r="E59" s="6">
        <v>0</v>
      </c>
      <c r="F59" s="6">
        <f t="shared" si="2"/>
        <v>0</v>
      </c>
      <c r="G59" s="2" t="s">
        <v>48</v>
      </c>
    </row>
    <row r="60" spans="1:7" x14ac:dyDescent="0.2">
      <c r="A60" s="21" t="s">
        <v>49</v>
      </c>
      <c r="B60" s="22"/>
      <c r="C60" s="5">
        <v>2270</v>
      </c>
      <c r="D60" s="6">
        <v>20426742.949999999</v>
      </c>
      <c r="E60" s="6">
        <v>10914374.34</v>
      </c>
      <c r="F60" s="6">
        <f t="shared" si="2"/>
        <v>31341117.289999999</v>
      </c>
      <c r="G60" s="2" t="s">
        <v>49</v>
      </c>
    </row>
    <row r="61" spans="1:7" x14ac:dyDescent="0.2">
      <c r="A61" s="23" t="s">
        <v>50</v>
      </c>
      <c r="B61" s="22"/>
      <c r="C61" s="5">
        <v>2271</v>
      </c>
      <c r="D61" s="6">
        <v>13616813.4</v>
      </c>
      <c r="E61" s="6">
        <v>5991715.9000000004</v>
      </c>
      <c r="F61" s="6">
        <f t="shared" si="2"/>
        <v>19608529.300000001</v>
      </c>
      <c r="G61" s="2" t="s">
        <v>50</v>
      </c>
    </row>
    <row r="62" spans="1:7" x14ac:dyDescent="0.2">
      <c r="A62" s="23" t="s">
        <v>51</v>
      </c>
      <c r="B62" s="22"/>
      <c r="C62" s="5">
        <v>2272</v>
      </c>
      <c r="D62" s="6">
        <v>834394.9</v>
      </c>
      <c r="E62" s="6">
        <v>803881.67</v>
      </c>
      <c r="F62" s="6">
        <f t="shared" si="2"/>
        <v>1638276.57</v>
      </c>
      <c r="G62" s="2" t="s">
        <v>51</v>
      </c>
    </row>
    <row r="63" spans="1:7" x14ac:dyDescent="0.2">
      <c r="A63" s="23" t="s">
        <v>52</v>
      </c>
      <c r="B63" s="22"/>
      <c r="C63" s="5">
        <v>2273</v>
      </c>
      <c r="D63" s="6">
        <v>5808615.7899999991</v>
      </c>
      <c r="E63" s="6">
        <v>3913074.98</v>
      </c>
      <c r="F63" s="6">
        <f t="shared" si="2"/>
        <v>9721690.7699999996</v>
      </c>
      <c r="G63" s="2" t="s">
        <v>52</v>
      </c>
    </row>
    <row r="64" spans="1:7" x14ac:dyDescent="0.2">
      <c r="A64" s="23" t="s">
        <v>53</v>
      </c>
      <c r="B64" s="22"/>
      <c r="C64" s="5">
        <v>2274</v>
      </c>
      <c r="D64" s="6">
        <v>33268.86</v>
      </c>
      <c r="E64" s="6">
        <v>38416.93</v>
      </c>
      <c r="F64" s="6">
        <f t="shared" si="2"/>
        <v>71685.790000000008</v>
      </c>
      <c r="G64" s="2" t="s">
        <v>53</v>
      </c>
    </row>
    <row r="65" spans="1:7" x14ac:dyDescent="0.2">
      <c r="A65" s="23" t="s">
        <v>54</v>
      </c>
      <c r="B65" s="22"/>
      <c r="C65" s="5">
        <v>2275</v>
      </c>
      <c r="D65" s="6">
        <v>133650</v>
      </c>
      <c r="E65" s="6">
        <v>167284.85999999999</v>
      </c>
      <c r="F65" s="6">
        <f t="shared" si="2"/>
        <v>300934.86</v>
      </c>
      <c r="G65" s="2" t="s">
        <v>54</v>
      </c>
    </row>
    <row r="66" spans="1:7" x14ac:dyDescent="0.2">
      <c r="A66" s="23" t="s">
        <v>55</v>
      </c>
      <c r="B66" s="22"/>
      <c r="C66" s="5">
        <v>2276</v>
      </c>
      <c r="D66" s="6">
        <v>0</v>
      </c>
      <c r="E66" s="6">
        <v>0</v>
      </c>
      <c r="F66" s="6">
        <f t="shared" si="2"/>
        <v>0</v>
      </c>
      <c r="G66" s="2" t="s">
        <v>55</v>
      </c>
    </row>
    <row r="67" spans="1:7" ht="24" x14ac:dyDescent="0.2">
      <c r="A67" s="21" t="s">
        <v>56</v>
      </c>
      <c r="B67" s="22"/>
      <c r="C67" s="5">
        <v>2280</v>
      </c>
      <c r="D67" s="6">
        <v>17940</v>
      </c>
      <c r="E67" s="6">
        <v>113599.25</v>
      </c>
      <c r="F67" s="6">
        <f t="shared" si="2"/>
        <v>131539.25</v>
      </c>
      <c r="G67" s="2" t="s">
        <v>56</v>
      </c>
    </row>
    <row r="68" spans="1:7" ht="24" x14ac:dyDescent="0.2">
      <c r="A68" s="23" t="s">
        <v>57</v>
      </c>
      <c r="B68" s="22"/>
      <c r="C68" s="5">
        <v>2281</v>
      </c>
      <c r="D68" s="6">
        <v>0</v>
      </c>
      <c r="E68" s="6">
        <v>0</v>
      </c>
      <c r="F68" s="6">
        <f t="shared" si="2"/>
        <v>0</v>
      </c>
      <c r="G68" s="2" t="s">
        <v>57</v>
      </c>
    </row>
    <row r="69" spans="1:7" ht="24" x14ac:dyDescent="0.2">
      <c r="A69" s="23" t="s">
        <v>58</v>
      </c>
      <c r="B69" s="22"/>
      <c r="C69" s="5">
        <v>2282</v>
      </c>
      <c r="D69" s="6">
        <v>17940</v>
      </c>
      <c r="E69" s="6">
        <v>113599.25</v>
      </c>
      <c r="F69" s="6">
        <f t="shared" si="2"/>
        <v>131539.25</v>
      </c>
      <c r="G69" s="2" t="s">
        <v>58</v>
      </c>
    </row>
    <row r="70" spans="1:7" x14ac:dyDescent="0.2">
      <c r="A70" s="21" t="s">
        <v>59</v>
      </c>
      <c r="B70" s="22"/>
      <c r="C70" s="5">
        <v>2400</v>
      </c>
      <c r="D70" s="6">
        <v>0</v>
      </c>
      <c r="E70" s="6">
        <v>0</v>
      </c>
      <c r="F70" s="6">
        <f t="shared" si="2"/>
        <v>0</v>
      </c>
      <c r="G70" s="2" t="s">
        <v>59</v>
      </c>
    </row>
    <row r="71" spans="1:7" x14ac:dyDescent="0.2">
      <c r="A71" s="23" t="s">
        <v>60</v>
      </c>
      <c r="B71" s="22"/>
      <c r="C71" s="5">
        <v>2410</v>
      </c>
      <c r="D71" s="6">
        <v>0</v>
      </c>
      <c r="E71" s="6">
        <v>0</v>
      </c>
      <c r="F71" s="6">
        <f t="shared" si="2"/>
        <v>0</v>
      </c>
      <c r="G71" s="2" t="s">
        <v>60</v>
      </c>
    </row>
    <row r="72" spans="1:7" x14ac:dyDescent="0.2">
      <c r="A72" s="23" t="s">
        <v>61</v>
      </c>
      <c r="B72" s="22"/>
      <c r="C72" s="5">
        <v>2420</v>
      </c>
      <c r="D72" s="6">
        <v>0</v>
      </c>
      <c r="E72" s="6">
        <v>0</v>
      </c>
      <c r="F72" s="6">
        <f t="shared" si="2"/>
        <v>0</v>
      </c>
      <c r="G72" s="2" t="s">
        <v>61</v>
      </c>
    </row>
    <row r="73" spans="1:7" x14ac:dyDescent="0.2">
      <c r="A73" s="21" t="s">
        <v>62</v>
      </c>
      <c r="B73" s="22"/>
      <c r="C73" s="5">
        <v>2600</v>
      </c>
      <c r="D73" s="6">
        <v>0</v>
      </c>
      <c r="E73" s="6">
        <v>0</v>
      </c>
      <c r="F73" s="6">
        <f t="shared" si="2"/>
        <v>0</v>
      </c>
      <c r="G73" s="2" t="s">
        <v>62</v>
      </c>
    </row>
    <row r="74" spans="1:7" ht="24" x14ac:dyDescent="0.2">
      <c r="A74" s="23" t="s">
        <v>63</v>
      </c>
      <c r="B74" s="22"/>
      <c r="C74" s="5">
        <v>2610</v>
      </c>
      <c r="D74" s="6">
        <v>0</v>
      </c>
      <c r="E74" s="6">
        <v>0</v>
      </c>
      <c r="F74" s="6">
        <f t="shared" si="2"/>
        <v>0</v>
      </c>
      <c r="G74" s="2" t="s">
        <v>63</v>
      </c>
    </row>
    <row r="75" spans="1:7" x14ac:dyDescent="0.2">
      <c r="A75" s="23" t="s">
        <v>64</v>
      </c>
      <c r="B75" s="22"/>
      <c r="C75" s="5">
        <v>2620</v>
      </c>
      <c r="D75" s="6">
        <v>0</v>
      </c>
      <c r="E75" s="6">
        <v>0</v>
      </c>
      <c r="F75" s="6">
        <f t="shared" si="2"/>
        <v>0</v>
      </c>
      <c r="G75" s="2" t="s">
        <v>64</v>
      </c>
    </row>
    <row r="76" spans="1:7" ht="24" x14ac:dyDescent="0.2">
      <c r="A76" s="23" t="s">
        <v>65</v>
      </c>
      <c r="B76" s="22"/>
      <c r="C76" s="5">
        <v>2630</v>
      </c>
      <c r="D76" s="6">
        <v>0</v>
      </c>
      <c r="E76" s="6">
        <v>0</v>
      </c>
      <c r="F76" s="6">
        <f t="shared" si="2"/>
        <v>0</v>
      </c>
      <c r="G76" s="2" t="s">
        <v>65</v>
      </c>
    </row>
    <row r="77" spans="1:7" x14ac:dyDescent="0.2">
      <c r="A77" s="21" t="s">
        <v>66</v>
      </c>
      <c r="B77" s="22"/>
      <c r="C77" s="5">
        <v>2700</v>
      </c>
      <c r="D77" s="6">
        <v>34550492</v>
      </c>
      <c r="E77" s="6">
        <v>4796209.9399999995</v>
      </c>
      <c r="F77" s="6">
        <f t="shared" si="2"/>
        <v>39346701.939999998</v>
      </c>
      <c r="G77" s="2" t="s">
        <v>66</v>
      </c>
    </row>
    <row r="78" spans="1:7" x14ac:dyDescent="0.2">
      <c r="A78" s="23" t="s">
        <v>67</v>
      </c>
      <c r="B78" s="22"/>
      <c r="C78" s="5">
        <v>2710</v>
      </c>
      <c r="D78" s="6">
        <v>0</v>
      </c>
      <c r="E78" s="6">
        <v>0</v>
      </c>
      <c r="F78" s="6">
        <f t="shared" ref="F78:F107" si="3">SUM(D78:E78)</f>
        <v>0</v>
      </c>
      <c r="G78" s="2" t="s">
        <v>67</v>
      </c>
    </row>
    <row r="79" spans="1:7" x14ac:dyDescent="0.2">
      <c r="A79" s="23" t="s">
        <v>68</v>
      </c>
      <c r="B79" s="22"/>
      <c r="C79" s="5">
        <v>2720</v>
      </c>
      <c r="D79" s="6">
        <v>33544460</v>
      </c>
      <c r="E79" s="6">
        <v>4627524.9399999995</v>
      </c>
      <c r="F79" s="6">
        <f t="shared" si="3"/>
        <v>38171984.939999998</v>
      </c>
      <c r="G79" s="2" t="s">
        <v>68</v>
      </c>
    </row>
    <row r="80" spans="1:7" x14ac:dyDescent="0.2">
      <c r="A80" s="23" t="s">
        <v>69</v>
      </c>
      <c r="B80" s="22"/>
      <c r="C80" s="5">
        <v>2730</v>
      </c>
      <c r="D80" s="6">
        <v>1006032</v>
      </c>
      <c r="E80" s="6">
        <v>168685</v>
      </c>
      <c r="F80" s="6">
        <f t="shared" si="3"/>
        <v>1174717</v>
      </c>
      <c r="G80" s="2" t="s">
        <v>69</v>
      </c>
    </row>
    <row r="81" spans="1:7" x14ac:dyDescent="0.2">
      <c r="A81" s="23" t="s">
        <v>70</v>
      </c>
      <c r="B81" s="22"/>
      <c r="C81" s="5">
        <v>2800</v>
      </c>
      <c r="D81" s="6">
        <v>0</v>
      </c>
      <c r="E81" s="6">
        <v>27774.71</v>
      </c>
      <c r="F81" s="6">
        <f t="shared" si="3"/>
        <v>27774.71</v>
      </c>
      <c r="G81" s="2" t="s">
        <v>70</v>
      </c>
    </row>
    <row r="82" spans="1:7" x14ac:dyDescent="0.2">
      <c r="A82" s="21" t="s">
        <v>71</v>
      </c>
      <c r="B82" s="22"/>
      <c r="C82" s="5">
        <v>3000</v>
      </c>
      <c r="D82" s="6">
        <v>0</v>
      </c>
      <c r="E82" s="6">
        <v>6965830.120000001</v>
      </c>
      <c r="F82" s="6">
        <f t="shared" si="3"/>
        <v>6965830.120000001</v>
      </c>
      <c r="G82" s="2" t="s">
        <v>71</v>
      </c>
    </row>
    <row r="83" spans="1:7" x14ac:dyDescent="0.2">
      <c r="A83" s="21" t="s">
        <v>72</v>
      </c>
      <c r="B83" s="22"/>
      <c r="C83" s="5">
        <v>3100</v>
      </c>
      <c r="D83" s="6">
        <v>0</v>
      </c>
      <c r="E83" s="6">
        <v>6965830.120000001</v>
      </c>
      <c r="F83" s="6">
        <f t="shared" si="3"/>
        <v>6965830.120000001</v>
      </c>
      <c r="G83" s="2" t="s">
        <v>72</v>
      </c>
    </row>
    <row r="84" spans="1:7" ht="24" x14ac:dyDescent="0.2">
      <c r="A84" s="23" t="s">
        <v>73</v>
      </c>
      <c r="B84" s="22"/>
      <c r="C84" s="5">
        <v>3110</v>
      </c>
      <c r="D84" s="6">
        <v>0</v>
      </c>
      <c r="E84" s="6">
        <v>3123533.03</v>
      </c>
      <c r="F84" s="6">
        <f t="shared" si="3"/>
        <v>3123533.03</v>
      </c>
      <c r="G84" s="2" t="s">
        <v>73</v>
      </c>
    </row>
    <row r="85" spans="1:7" x14ac:dyDescent="0.2">
      <c r="A85" s="21" t="s">
        <v>74</v>
      </c>
      <c r="B85" s="22"/>
      <c r="C85" s="5">
        <v>3120</v>
      </c>
      <c r="D85" s="6">
        <v>0</v>
      </c>
      <c r="E85" s="6">
        <v>0</v>
      </c>
      <c r="F85" s="6">
        <f t="shared" si="3"/>
        <v>0</v>
      </c>
      <c r="G85" s="2" t="s">
        <v>74</v>
      </c>
    </row>
    <row r="86" spans="1:7" x14ac:dyDescent="0.2">
      <c r="A86" s="23" t="s">
        <v>75</v>
      </c>
      <c r="B86" s="22"/>
      <c r="C86" s="5">
        <v>3121</v>
      </c>
      <c r="D86" s="6">
        <v>0</v>
      </c>
      <c r="E86" s="6">
        <v>0</v>
      </c>
      <c r="F86" s="6">
        <f t="shared" si="3"/>
        <v>0</v>
      </c>
      <c r="G86" s="2" t="s">
        <v>75</v>
      </c>
    </row>
    <row r="87" spans="1:7" x14ac:dyDescent="0.2">
      <c r="A87" s="23" t="s">
        <v>76</v>
      </c>
      <c r="B87" s="22"/>
      <c r="C87" s="5">
        <v>3122</v>
      </c>
      <c r="D87" s="6">
        <v>0</v>
      </c>
      <c r="E87" s="6">
        <v>0</v>
      </c>
      <c r="F87" s="6">
        <f t="shared" si="3"/>
        <v>0</v>
      </c>
      <c r="G87" s="2" t="s">
        <v>76</v>
      </c>
    </row>
    <row r="88" spans="1:7" x14ac:dyDescent="0.2">
      <c r="A88" s="21" t="s">
        <v>77</v>
      </c>
      <c r="B88" s="22"/>
      <c r="C88" s="5">
        <v>3130</v>
      </c>
      <c r="D88" s="6">
        <v>0</v>
      </c>
      <c r="E88" s="6">
        <v>3842297.0900000003</v>
      </c>
      <c r="F88" s="6">
        <f t="shared" si="3"/>
        <v>3842297.0900000003</v>
      </c>
      <c r="G88" s="2" t="s">
        <v>77</v>
      </c>
    </row>
    <row r="89" spans="1:7" x14ac:dyDescent="0.2">
      <c r="A89" s="23" t="s">
        <v>78</v>
      </c>
      <c r="B89" s="22"/>
      <c r="C89" s="5">
        <v>3131</v>
      </c>
      <c r="D89" s="6">
        <v>0</v>
      </c>
      <c r="E89" s="6">
        <v>0</v>
      </c>
      <c r="F89" s="6">
        <f t="shared" si="3"/>
        <v>0</v>
      </c>
      <c r="G89" s="2" t="s">
        <v>78</v>
      </c>
    </row>
    <row r="90" spans="1:7" x14ac:dyDescent="0.2">
      <c r="A90" s="23" t="s">
        <v>79</v>
      </c>
      <c r="B90" s="22"/>
      <c r="C90" s="5">
        <v>3132</v>
      </c>
      <c r="D90" s="6">
        <v>0</v>
      </c>
      <c r="E90" s="6">
        <v>3842297.0900000003</v>
      </c>
      <c r="F90" s="6">
        <f t="shared" si="3"/>
        <v>3842297.0900000003</v>
      </c>
      <c r="G90" s="2" t="s">
        <v>79</v>
      </c>
    </row>
    <row r="91" spans="1:7" x14ac:dyDescent="0.2">
      <c r="A91" s="21" t="s">
        <v>80</v>
      </c>
      <c r="B91" s="22"/>
      <c r="C91" s="5">
        <v>3140</v>
      </c>
      <c r="D91" s="6">
        <v>0</v>
      </c>
      <c r="E91" s="6">
        <v>0</v>
      </c>
      <c r="F91" s="6">
        <f t="shared" si="3"/>
        <v>0</v>
      </c>
      <c r="G91" s="2" t="s">
        <v>80</v>
      </c>
    </row>
    <row r="92" spans="1:7" x14ac:dyDescent="0.2">
      <c r="A92" s="23" t="s">
        <v>81</v>
      </c>
      <c r="B92" s="22"/>
      <c r="C92" s="5">
        <v>3141</v>
      </c>
      <c r="D92" s="6">
        <v>0</v>
      </c>
      <c r="E92" s="6">
        <v>0</v>
      </c>
      <c r="F92" s="6">
        <f t="shared" si="3"/>
        <v>0</v>
      </c>
      <c r="G92" s="2" t="s">
        <v>81</v>
      </c>
    </row>
    <row r="93" spans="1:7" x14ac:dyDescent="0.2">
      <c r="A93" s="23" t="s">
        <v>82</v>
      </c>
      <c r="B93" s="22"/>
      <c r="C93" s="5">
        <v>3142</v>
      </c>
      <c r="D93" s="6">
        <v>0</v>
      </c>
      <c r="E93" s="6">
        <v>0</v>
      </c>
      <c r="F93" s="6">
        <f t="shared" si="3"/>
        <v>0</v>
      </c>
      <c r="G93" s="2" t="s">
        <v>82</v>
      </c>
    </row>
    <row r="94" spans="1:7" x14ac:dyDescent="0.2">
      <c r="A94" s="23" t="s">
        <v>83</v>
      </c>
      <c r="B94" s="22"/>
      <c r="C94" s="5">
        <v>3143</v>
      </c>
      <c r="D94" s="6">
        <v>0</v>
      </c>
      <c r="E94" s="6">
        <v>0</v>
      </c>
      <c r="F94" s="6">
        <f t="shared" si="3"/>
        <v>0</v>
      </c>
      <c r="G94" s="2" t="s">
        <v>83</v>
      </c>
    </row>
    <row r="95" spans="1:7" x14ac:dyDescent="0.2">
      <c r="A95" s="23" t="s">
        <v>84</v>
      </c>
      <c r="B95" s="22"/>
      <c r="C95" s="5">
        <v>3150</v>
      </c>
      <c r="D95" s="6">
        <v>0</v>
      </c>
      <c r="E95" s="6">
        <v>0</v>
      </c>
      <c r="F95" s="6">
        <f t="shared" si="3"/>
        <v>0</v>
      </c>
      <c r="G95" s="2" t="s">
        <v>84</v>
      </c>
    </row>
    <row r="96" spans="1:7" x14ac:dyDescent="0.2">
      <c r="A96" s="23" t="s">
        <v>85</v>
      </c>
      <c r="B96" s="22"/>
      <c r="C96" s="5">
        <v>3160</v>
      </c>
      <c r="D96" s="6">
        <v>0</v>
      </c>
      <c r="E96" s="6">
        <v>0</v>
      </c>
      <c r="F96" s="6">
        <f t="shared" si="3"/>
        <v>0</v>
      </c>
      <c r="G96" s="2" t="s">
        <v>85</v>
      </c>
    </row>
    <row r="97" spans="1:7" x14ac:dyDescent="0.2">
      <c r="A97" s="21" t="s">
        <v>86</v>
      </c>
      <c r="B97" s="22"/>
      <c r="C97" s="5">
        <v>3200</v>
      </c>
      <c r="D97" s="6">
        <v>0</v>
      </c>
      <c r="E97" s="6">
        <v>0</v>
      </c>
      <c r="F97" s="6">
        <f t="shared" si="3"/>
        <v>0</v>
      </c>
      <c r="G97" s="2" t="s">
        <v>86</v>
      </c>
    </row>
    <row r="98" spans="1:7" x14ac:dyDescent="0.2">
      <c r="A98" s="23" t="s">
        <v>87</v>
      </c>
      <c r="B98" s="22"/>
      <c r="C98" s="5">
        <v>3210</v>
      </c>
      <c r="D98" s="6">
        <v>0</v>
      </c>
      <c r="E98" s="6">
        <v>0</v>
      </c>
      <c r="F98" s="6">
        <f t="shared" si="3"/>
        <v>0</v>
      </c>
      <c r="G98" s="2" t="s">
        <v>87</v>
      </c>
    </row>
    <row r="99" spans="1:7" ht="24" x14ac:dyDescent="0.2">
      <c r="A99" s="23" t="s">
        <v>88</v>
      </c>
      <c r="B99" s="22"/>
      <c r="C99" s="5">
        <v>3220</v>
      </c>
      <c r="D99" s="6">
        <v>0</v>
      </c>
      <c r="E99" s="6">
        <v>0</v>
      </c>
      <c r="F99" s="6">
        <f t="shared" si="3"/>
        <v>0</v>
      </c>
      <c r="G99" s="2" t="s">
        <v>88</v>
      </c>
    </row>
    <row r="100" spans="1:7" ht="24" x14ac:dyDescent="0.2">
      <c r="A100" s="23" t="s">
        <v>89</v>
      </c>
      <c r="B100" s="22"/>
      <c r="C100" s="5">
        <v>3230</v>
      </c>
      <c r="D100" s="6">
        <v>0</v>
      </c>
      <c r="E100" s="6">
        <v>0</v>
      </c>
      <c r="F100" s="6">
        <f t="shared" si="3"/>
        <v>0</v>
      </c>
      <c r="G100" s="2" t="s">
        <v>89</v>
      </c>
    </row>
    <row r="101" spans="1:7" x14ac:dyDescent="0.2">
      <c r="A101" s="23" t="s">
        <v>90</v>
      </c>
      <c r="B101" s="22"/>
      <c r="C101" s="5">
        <v>3240</v>
      </c>
      <c r="D101" s="6">
        <v>0</v>
      </c>
      <c r="E101" s="6">
        <v>0</v>
      </c>
      <c r="F101" s="6">
        <f t="shared" si="3"/>
        <v>0</v>
      </c>
      <c r="G101" s="2" t="s">
        <v>90</v>
      </c>
    </row>
    <row r="102" spans="1:7" x14ac:dyDescent="0.2">
      <c r="A102" s="21" t="s">
        <v>91</v>
      </c>
      <c r="B102" s="22"/>
      <c r="C102" s="5">
        <v>4110</v>
      </c>
      <c r="D102" s="6">
        <v>0</v>
      </c>
      <c r="E102" s="6">
        <v>0</v>
      </c>
      <c r="F102" s="6">
        <f t="shared" si="3"/>
        <v>0</v>
      </c>
      <c r="G102" s="2" t="s">
        <v>91</v>
      </c>
    </row>
    <row r="103" spans="1:7" x14ac:dyDescent="0.2">
      <c r="A103" s="23" t="s">
        <v>92</v>
      </c>
      <c r="B103" s="22"/>
      <c r="C103" s="5">
        <v>4111</v>
      </c>
      <c r="D103" s="6">
        <v>0</v>
      </c>
      <c r="E103" s="6">
        <v>0</v>
      </c>
      <c r="F103" s="6">
        <f t="shared" si="3"/>
        <v>0</v>
      </c>
      <c r="G103" s="2" t="s">
        <v>92</v>
      </c>
    </row>
    <row r="104" spans="1:7" x14ac:dyDescent="0.2">
      <c r="A104" s="23" t="s">
        <v>93</v>
      </c>
      <c r="B104" s="22"/>
      <c r="C104" s="5">
        <v>4112</v>
      </c>
      <c r="D104" s="6">
        <v>0</v>
      </c>
      <c r="E104" s="6">
        <v>0</v>
      </c>
      <c r="F104" s="6">
        <f t="shared" si="3"/>
        <v>0</v>
      </c>
      <c r="G104" s="2" t="s">
        <v>93</v>
      </c>
    </row>
    <row r="105" spans="1:7" x14ac:dyDescent="0.2">
      <c r="A105" s="23" t="s">
        <v>94</v>
      </c>
      <c r="B105" s="22"/>
      <c r="C105" s="5">
        <v>4113</v>
      </c>
      <c r="D105" s="6">
        <v>0</v>
      </c>
      <c r="E105" s="6">
        <v>0</v>
      </c>
      <c r="F105" s="6">
        <f t="shared" si="3"/>
        <v>0</v>
      </c>
      <c r="G105" s="2" t="s">
        <v>94</v>
      </c>
    </row>
    <row r="106" spans="1:7" x14ac:dyDescent="0.2">
      <c r="A106" s="21" t="s">
        <v>95</v>
      </c>
      <c r="B106" s="22"/>
      <c r="C106" s="5">
        <v>4210</v>
      </c>
      <c r="D106" s="6">
        <v>0</v>
      </c>
      <c r="E106" s="6">
        <v>0</v>
      </c>
      <c r="F106" s="6">
        <f t="shared" si="3"/>
        <v>0</v>
      </c>
      <c r="G106" s="2" t="s">
        <v>95</v>
      </c>
    </row>
    <row r="107" spans="1:7" x14ac:dyDescent="0.2">
      <c r="A107" s="21" t="s">
        <v>96</v>
      </c>
      <c r="B107" s="22"/>
      <c r="C107" s="5">
        <v>9000</v>
      </c>
      <c r="D107" s="6">
        <v>0</v>
      </c>
      <c r="E107" s="6">
        <v>0</v>
      </c>
      <c r="F107" s="6">
        <f t="shared" si="3"/>
        <v>0</v>
      </c>
      <c r="G107" s="2" t="s">
        <v>96</v>
      </c>
    </row>
    <row r="110" spans="1:7" ht="25.5" customHeight="1" x14ac:dyDescent="0.2">
      <c r="A110" s="19" t="s">
        <v>100</v>
      </c>
      <c r="B110" s="19"/>
      <c r="D110" s="12"/>
      <c r="F110" t="s">
        <v>98</v>
      </c>
    </row>
    <row r="111" spans="1:7" x14ac:dyDescent="0.2">
      <c r="D111" s="14" t="s">
        <v>102</v>
      </c>
      <c r="F111" s="14"/>
    </row>
    <row r="112" spans="1:7" ht="25.5" customHeight="1" x14ac:dyDescent="0.2">
      <c r="A112" s="19" t="s">
        <v>101</v>
      </c>
      <c r="B112" s="19"/>
      <c r="D112" s="12"/>
      <c r="F112" t="s">
        <v>99</v>
      </c>
    </row>
    <row r="113" spans="1:6" x14ac:dyDescent="0.2">
      <c r="D113" s="14" t="s">
        <v>102</v>
      </c>
      <c r="F113" s="14"/>
    </row>
    <row r="114" spans="1:6" x14ac:dyDescent="0.2">
      <c r="A114" t="s">
        <v>103</v>
      </c>
      <c r="B114" s="3" t="s">
        <v>136</v>
      </c>
    </row>
    <row r="115" spans="1:6" x14ac:dyDescent="0.2">
      <c r="B115" s="13"/>
    </row>
    <row r="117" spans="1:6" ht="23.25" customHeight="1" x14ac:dyDescent="0.2">
      <c r="A117" s="20" t="s">
        <v>105</v>
      </c>
      <c r="B117" s="20"/>
      <c r="C117" s="20"/>
      <c r="D117" s="20"/>
      <c r="E117" s="20"/>
      <c r="F117" s="20"/>
    </row>
  </sheetData>
  <mergeCells count="100">
    <mergeCell ref="C15:F15"/>
    <mergeCell ref="A15:B15"/>
    <mergeCell ref="D1:F1"/>
    <mergeCell ref="A8:F8"/>
    <mergeCell ref="A7:F7"/>
    <mergeCell ref="C14:F14"/>
    <mergeCell ref="A14:B14"/>
    <mergeCell ref="A25:B25"/>
    <mergeCell ref="C16:F16"/>
    <mergeCell ref="A16:B16"/>
    <mergeCell ref="A18:B19"/>
    <mergeCell ref="C18:C19"/>
    <mergeCell ref="D18:E18"/>
    <mergeCell ref="F18:F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3:B53"/>
    <mergeCell ref="A41:B41"/>
    <mergeCell ref="A42:B42"/>
    <mergeCell ref="A43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9:B89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01:B101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17:F117"/>
    <mergeCell ref="A102:B102"/>
    <mergeCell ref="A103:B103"/>
    <mergeCell ref="A104:B104"/>
    <mergeCell ref="A105:B105"/>
    <mergeCell ref="A106:B106"/>
    <mergeCell ref="A107:B107"/>
  </mergeCells>
  <pageMargins left="0.7" right="0.7" top="0.5" bottom="0.5" header="0.3" footer="0.3"/>
  <pageSetup paperSize="9" scale="71" fitToHeight="2" orientation="portrait" r:id="rId1"/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31</vt:i4>
      </vt:variant>
    </vt:vector>
  </HeadingPairs>
  <TitlesOfParts>
    <vt:vector size="62" baseType="lpstr">
      <vt:lpstr>0_0</vt:lpstr>
      <vt:lpstr>0_0611010</vt:lpstr>
      <vt:lpstr>0_0611021</vt:lpstr>
      <vt:lpstr>0_0611022</vt:lpstr>
      <vt:lpstr>0_0611023</vt:lpstr>
      <vt:lpstr>0_0611031</vt:lpstr>
      <vt:lpstr>0_0611033</vt:lpstr>
      <vt:lpstr>0_0611070</vt:lpstr>
      <vt:lpstr>0_0611091</vt:lpstr>
      <vt:lpstr>0_0611092</vt:lpstr>
      <vt:lpstr>0_0611141</vt:lpstr>
      <vt:lpstr>0_0611142</vt:lpstr>
      <vt:lpstr>0_0611151</vt:lpstr>
      <vt:lpstr>0_0611152</vt:lpstr>
      <vt:lpstr>0_0611160</vt:lpstr>
      <vt:lpstr>0_0611183</vt:lpstr>
      <vt:lpstr>0_0611184</vt:lpstr>
      <vt:lpstr>0_0611200</vt:lpstr>
      <vt:lpstr>0_0611261</vt:lpstr>
      <vt:lpstr>0_0611275</vt:lpstr>
      <vt:lpstr>0_0611276</vt:lpstr>
      <vt:lpstr>0_0611291</vt:lpstr>
      <vt:lpstr>0_0611292</vt:lpstr>
      <vt:lpstr>0_0611300</vt:lpstr>
      <vt:lpstr>0_0611403</vt:lpstr>
      <vt:lpstr>0_0611501</vt:lpstr>
      <vt:lpstr>0_0611600</vt:lpstr>
      <vt:lpstr>0_0611702</vt:lpstr>
      <vt:lpstr>0_0613140</vt:lpstr>
      <vt:lpstr>0_0617640</vt:lpstr>
      <vt:lpstr>0_0618110</vt:lpstr>
      <vt:lpstr>'0_0'!Область_печати</vt:lpstr>
      <vt:lpstr>'0_0611010'!Область_печати</vt:lpstr>
      <vt:lpstr>'0_0611021'!Область_печати</vt:lpstr>
      <vt:lpstr>'0_0611022'!Область_печати</vt:lpstr>
      <vt:lpstr>'0_0611023'!Область_печати</vt:lpstr>
      <vt:lpstr>'0_0611031'!Область_печати</vt:lpstr>
      <vt:lpstr>'0_0611033'!Область_печати</vt:lpstr>
      <vt:lpstr>'0_0611070'!Область_печати</vt:lpstr>
      <vt:lpstr>'0_0611091'!Область_печати</vt:lpstr>
      <vt:lpstr>'0_0611092'!Область_печати</vt:lpstr>
      <vt:lpstr>'0_0611141'!Область_печати</vt:lpstr>
      <vt:lpstr>'0_0611142'!Область_печати</vt:lpstr>
      <vt:lpstr>'0_0611151'!Область_печати</vt:lpstr>
      <vt:lpstr>'0_0611152'!Область_печати</vt:lpstr>
      <vt:lpstr>'0_0611160'!Область_печати</vt:lpstr>
      <vt:lpstr>'0_0611183'!Область_печати</vt:lpstr>
      <vt:lpstr>'0_0611184'!Область_печати</vt:lpstr>
      <vt:lpstr>'0_0611200'!Область_печати</vt:lpstr>
      <vt:lpstr>'0_0611261'!Область_печати</vt:lpstr>
      <vt:lpstr>'0_0611275'!Область_печати</vt:lpstr>
      <vt:lpstr>'0_0611276'!Область_печати</vt:lpstr>
      <vt:lpstr>'0_0611291'!Область_печати</vt:lpstr>
      <vt:lpstr>'0_0611292'!Область_печати</vt:lpstr>
      <vt:lpstr>'0_0611300'!Область_печати</vt:lpstr>
      <vt:lpstr>'0_0611403'!Область_печати</vt:lpstr>
      <vt:lpstr>'0_0611501'!Область_печати</vt:lpstr>
      <vt:lpstr>'0_0611600'!Область_печати</vt:lpstr>
      <vt:lpstr>'0_0611702'!Область_печати</vt:lpstr>
      <vt:lpstr>'0_0613140'!Область_печати</vt:lpstr>
      <vt:lpstr>'0_0617640'!Область_печати</vt:lpstr>
      <vt:lpstr>'0_0618110'!Область_печати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2026-03-02T14:41:45Z</cp:lastPrinted>
  <dcterms:created xsi:type="dcterms:W3CDTF">2026-03-02T12:14:18Z</dcterms:created>
  <dcterms:modified xsi:type="dcterms:W3CDTF">2026-03-02T14:46:44Z</dcterms:modified>
</cp:coreProperties>
</file>